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3"/>
  </bookViews>
  <sheets>
    <sheet name="By region per year" sheetId="1" r:id="rId1"/>
    <sheet name="Pubs by Country" sheetId="3" r:id="rId2"/>
    <sheet name="External Collabs by Country" sheetId="4" r:id="rId3"/>
    <sheet name="By country graphs" sheetId="2" r:id="rId4"/>
  </sheets>
  <externalReferences>
    <externalReference r:id="rId5"/>
  </externalReferences>
  <calcPr calcId="125725"/>
</workbook>
</file>

<file path=xl/calcChain.xml><?xml version="1.0" encoding="utf-8"?>
<calcChain xmlns="http://schemas.openxmlformats.org/spreadsheetml/2006/main">
  <c r="C20" i="2"/>
  <c r="D20"/>
  <c r="E20"/>
  <c r="F20"/>
  <c r="G20"/>
  <c r="H20"/>
  <c r="I20"/>
  <c r="J20"/>
  <c r="K20"/>
  <c r="L20"/>
  <c r="M20"/>
  <c r="N20"/>
  <c r="O20"/>
  <c r="P20"/>
  <c r="B20"/>
  <c r="C18"/>
  <c r="D18"/>
  <c r="E18"/>
  <c r="F18"/>
  <c r="G18"/>
  <c r="H18"/>
  <c r="I18"/>
  <c r="J18"/>
  <c r="K18"/>
  <c r="L18"/>
  <c r="M18"/>
  <c r="N18"/>
  <c r="O18"/>
  <c r="P18"/>
  <c r="B18"/>
  <c r="Q35"/>
  <c r="Q34"/>
  <c r="Q33"/>
  <c r="Q32"/>
  <c r="Q31"/>
  <c r="Q30"/>
  <c r="Q29"/>
  <c r="Q28"/>
  <c r="Q27"/>
  <c r="Q26"/>
  <c r="Q25"/>
  <c r="Q16"/>
  <c r="Q15"/>
  <c r="Q14"/>
  <c r="Q13"/>
  <c r="Q12"/>
  <c r="Q11"/>
  <c r="Q10"/>
  <c r="Q9"/>
  <c r="Q8"/>
  <c r="Q7"/>
  <c r="Q6"/>
  <c r="Q5"/>
  <c r="Q4"/>
  <c r="Q3"/>
  <c r="Q57" i="1" l="1"/>
  <c r="P57"/>
  <c r="O57"/>
  <c r="N57"/>
  <c r="M57"/>
  <c r="L57"/>
  <c r="K57"/>
  <c r="J57"/>
  <c r="I57"/>
  <c r="H57"/>
  <c r="G57"/>
  <c r="F57"/>
  <c r="Q56"/>
  <c r="P56"/>
  <c r="O56"/>
  <c r="N56"/>
  <c r="M56"/>
  <c r="L56"/>
  <c r="K56"/>
  <c r="J56"/>
  <c r="I56"/>
  <c r="H56"/>
  <c r="G56"/>
  <c r="F56"/>
  <c r="Q55"/>
  <c r="P55"/>
  <c r="O55"/>
  <c r="N55"/>
  <c r="M55"/>
  <c r="L55"/>
  <c r="K55"/>
  <c r="J55"/>
  <c r="I55"/>
  <c r="H55"/>
  <c r="G55"/>
  <c r="F55"/>
  <c r="Q49"/>
  <c r="P49"/>
  <c r="O49"/>
  <c r="N49"/>
  <c r="M49"/>
  <c r="L49"/>
  <c r="K49"/>
  <c r="J49"/>
  <c r="I49"/>
  <c r="H49"/>
  <c r="G49"/>
  <c r="F49"/>
  <c r="Q48"/>
  <c r="P48"/>
  <c r="O48"/>
  <c r="N48"/>
  <c r="M48"/>
  <c r="L48"/>
  <c r="K48"/>
  <c r="J48"/>
  <c r="I48"/>
  <c r="H48"/>
  <c r="G48"/>
  <c r="F48"/>
  <c r="Q47"/>
  <c r="P47"/>
  <c r="O47"/>
  <c r="N47"/>
  <c r="M47"/>
  <c r="L47"/>
  <c r="K47"/>
  <c r="J47"/>
  <c r="I47"/>
  <c r="H47"/>
  <c r="G47"/>
  <c r="F47"/>
  <c r="Q44"/>
  <c r="P44"/>
  <c r="O44"/>
  <c r="N44"/>
  <c r="M44"/>
  <c r="L44"/>
  <c r="K44"/>
  <c r="J44"/>
  <c r="I44"/>
  <c r="H44"/>
  <c r="G44"/>
  <c r="F44"/>
  <c r="Q43"/>
  <c r="P43"/>
  <c r="O43"/>
  <c r="N43"/>
  <c r="M43"/>
  <c r="L43"/>
  <c r="K43"/>
  <c r="J43"/>
  <c r="I43"/>
  <c r="H43"/>
  <c r="G43"/>
  <c r="F43"/>
  <c r="Q42"/>
  <c r="P42"/>
  <c r="O42"/>
  <c r="N42"/>
  <c r="M42"/>
  <c r="L42"/>
  <c r="K42"/>
  <c r="J42"/>
  <c r="I42"/>
  <c r="H42"/>
  <c r="G42"/>
  <c r="F42"/>
  <c r="Q41"/>
  <c r="P41"/>
  <c r="O41"/>
  <c r="N41"/>
  <c r="M41"/>
  <c r="L41"/>
  <c r="K41"/>
  <c r="J41"/>
  <c r="I41"/>
  <c r="H41"/>
  <c r="G41"/>
  <c r="F41"/>
  <c r="Q14"/>
  <c r="P14"/>
  <c r="O14"/>
  <c r="N14"/>
  <c r="M14"/>
  <c r="L14"/>
  <c r="K14"/>
  <c r="J14"/>
  <c r="I14"/>
  <c r="H14"/>
  <c r="G14"/>
  <c r="F14"/>
  <c r="E14"/>
  <c r="D14"/>
  <c r="C14"/>
  <c r="Q13"/>
  <c r="P13"/>
  <c r="O13"/>
  <c r="N13"/>
  <c r="M13"/>
  <c r="L13"/>
  <c r="K13"/>
  <c r="J13"/>
  <c r="I13"/>
  <c r="H13"/>
  <c r="G13"/>
  <c r="F13"/>
  <c r="E13"/>
  <c r="D13"/>
  <c r="C13"/>
  <c r="Q12"/>
  <c r="P12"/>
  <c r="O12"/>
  <c r="N12"/>
  <c r="M12"/>
  <c r="L12"/>
  <c r="K12"/>
  <c r="J12"/>
  <c r="I12"/>
  <c r="H12"/>
  <c r="G12"/>
  <c r="F12"/>
  <c r="E12"/>
  <c r="D12"/>
  <c r="C12"/>
  <c r="N15" l="1"/>
  <c r="F15"/>
  <c r="J15"/>
  <c r="H58"/>
  <c r="L58"/>
  <c r="P58"/>
  <c r="N58"/>
  <c r="I50"/>
  <c r="M50"/>
  <c r="Q50"/>
  <c r="F58"/>
  <c r="J58"/>
  <c r="C15"/>
  <c r="G15"/>
  <c r="K15"/>
  <c r="O15"/>
  <c r="E15"/>
  <c r="I15"/>
  <c r="M15"/>
  <c r="Q15"/>
  <c r="F50"/>
  <c r="J50"/>
  <c r="N50"/>
  <c r="H50"/>
  <c r="L50"/>
  <c r="P50"/>
  <c r="D15"/>
  <c r="H15"/>
  <c r="L15"/>
  <c r="P15"/>
  <c r="G50"/>
  <c r="K50"/>
  <c r="O50"/>
  <c r="G58"/>
  <c r="K58"/>
  <c r="O58"/>
  <c r="I58"/>
  <c r="M58"/>
  <c r="Q58"/>
</calcChain>
</file>

<file path=xl/sharedStrings.xml><?xml version="1.0" encoding="utf-8"?>
<sst xmlns="http://schemas.openxmlformats.org/spreadsheetml/2006/main" count="323" uniqueCount="195">
  <si>
    <t xml:space="preserve"> Author Affiliations (Name. City, Country):Internal Affiliations: Countries in groups</t>
  </si>
  <si>
    <t># Records</t>
  </si>
  <si>
    <t>Europe</t>
  </si>
  <si>
    <t>USA</t>
  </si>
  <si>
    <t>Rest of World</t>
  </si>
  <si>
    <t>SUM</t>
  </si>
  <si>
    <t>All</t>
  </si>
  <si>
    <t>Percentage of overall publications with external affiliations for each region</t>
  </si>
  <si>
    <t>Percentage of collaborations per region</t>
  </si>
  <si>
    <t>RestofWorld</t>
  </si>
  <si>
    <t>Percentage of publications with external affiliations for each region</t>
  </si>
  <si>
    <t xml:space="preserve"> Author Affiliations (Name. City, Country):Internal Affilations: Countries</t>
  </si>
  <si>
    <t>Total</t>
  </si>
  <si>
    <t>UK</t>
  </si>
  <si>
    <t>Germany</t>
  </si>
  <si>
    <t>Switzerland</t>
  </si>
  <si>
    <t>France</t>
  </si>
  <si>
    <t>Sweden</t>
  </si>
  <si>
    <t>Japan</t>
  </si>
  <si>
    <t>Italy</t>
  </si>
  <si>
    <t>Belgium</t>
  </si>
  <si>
    <t>Denmark</t>
  </si>
  <si>
    <t>Canada</t>
  </si>
  <si>
    <t>Netherlands</t>
  </si>
  <si>
    <t>Spain</t>
  </si>
  <si>
    <t>Austria</t>
  </si>
  <si>
    <t>jp+can</t>
  </si>
  <si>
    <t>Australia</t>
  </si>
  <si>
    <t>Finland</t>
  </si>
  <si>
    <t>Norway</t>
  </si>
  <si>
    <t>China</t>
  </si>
  <si>
    <t>Israel</t>
  </si>
  <si>
    <t>Brazil</t>
  </si>
  <si>
    <t>Hungary</t>
  </si>
  <si>
    <t>Poland</t>
  </si>
  <si>
    <t>South Africa</t>
  </si>
  <si>
    <t>Ireland</t>
  </si>
  <si>
    <t>New Zealand</t>
  </si>
  <si>
    <t>Russia</t>
  </si>
  <si>
    <t>India</t>
  </si>
  <si>
    <t>Singapore</t>
  </si>
  <si>
    <t>Czech Republic</t>
  </si>
  <si>
    <t>South Korea</t>
  </si>
  <si>
    <t>Greece</t>
  </si>
  <si>
    <t>Mexico</t>
  </si>
  <si>
    <t>Argentina</t>
  </si>
  <si>
    <t>Taiwan</t>
  </si>
  <si>
    <t>Thailand</t>
  </si>
  <si>
    <t>Slovenia</t>
  </si>
  <si>
    <t>Portugal</t>
  </si>
  <si>
    <t>Turkey</t>
  </si>
  <si>
    <t>Chile</t>
  </si>
  <si>
    <t>Colombia</t>
  </si>
  <si>
    <t>Slovakia</t>
  </si>
  <si>
    <t>Iceland</t>
  </si>
  <si>
    <t>Philippines</t>
  </si>
  <si>
    <t>Croatia</t>
  </si>
  <si>
    <t>Peru</t>
  </si>
  <si>
    <t>Romania</t>
  </si>
  <si>
    <t>Bulgaria</t>
  </si>
  <si>
    <t>Egypt</t>
  </si>
  <si>
    <t>Venezuela</t>
  </si>
  <si>
    <t>Lithuania</t>
  </si>
  <si>
    <t>Malaysia</t>
  </si>
  <si>
    <t>Estonia</t>
  </si>
  <si>
    <t>Kenya</t>
  </si>
  <si>
    <t>Costa Rica</t>
  </si>
  <si>
    <t>Ukraine</t>
  </si>
  <si>
    <t>United Arab Emirates</t>
  </si>
  <si>
    <t>Indonesia</t>
  </si>
  <si>
    <t>Saudi Arabia</t>
  </si>
  <si>
    <t>Luxembourg</t>
  </si>
  <si>
    <t>Pakistan</t>
  </si>
  <si>
    <t>Nigeria</t>
  </si>
  <si>
    <t>Cameroon</t>
  </si>
  <si>
    <t>Tanzania</t>
  </si>
  <si>
    <t>Panama</t>
  </si>
  <si>
    <t>Vietnam</t>
  </si>
  <si>
    <t>Lebanon</t>
  </si>
  <si>
    <t>Iran</t>
  </si>
  <si>
    <t>Senegal</t>
  </si>
  <si>
    <t>Bangladesh</t>
  </si>
  <si>
    <t>Hong Kong</t>
  </si>
  <si>
    <t>UGANDA</t>
  </si>
  <si>
    <t>Tunisia</t>
  </si>
  <si>
    <t>Yugoslavia</t>
  </si>
  <si>
    <t>Ghana</t>
  </si>
  <si>
    <t>Kuwait</t>
  </si>
  <si>
    <t>Latvia</t>
  </si>
  <si>
    <t>Morocco</t>
  </si>
  <si>
    <t>Cuba</t>
  </si>
  <si>
    <t>Serbia</t>
  </si>
  <si>
    <t>Zimbabwe</t>
  </si>
  <si>
    <t>Belarus</t>
  </si>
  <si>
    <t>Jordan</t>
  </si>
  <si>
    <t>Ecuador</t>
  </si>
  <si>
    <t>Gambia</t>
  </si>
  <si>
    <t>Guatemala</t>
  </si>
  <si>
    <t>Uruguay</t>
  </si>
  <si>
    <t>Macedonia</t>
  </si>
  <si>
    <t>Mali</t>
  </si>
  <si>
    <t>Gabon</t>
  </si>
  <si>
    <t>Ethiopia</t>
  </si>
  <si>
    <t>Monaco</t>
  </si>
  <si>
    <t>Cote d'Ivoire</t>
  </si>
  <si>
    <t>Dominican Rep</t>
  </si>
  <si>
    <t>Mozambique</t>
  </si>
  <si>
    <t>Trinidad and Tobago</t>
  </si>
  <si>
    <t>Papua N Guinea</t>
  </si>
  <si>
    <t>Malawi</t>
  </si>
  <si>
    <t>Sri Lanka</t>
  </si>
  <si>
    <t>Cyprus</t>
  </si>
  <si>
    <t>Madagascar</t>
  </si>
  <si>
    <t>New Caledonia</t>
  </si>
  <si>
    <t>Reunion</t>
  </si>
  <si>
    <t>Zambia</t>
  </si>
  <si>
    <t>Burkina Faso</t>
  </si>
  <si>
    <t>Fiji</t>
  </si>
  <si>
    <t>Oman</t>
  </si>
  <si>
    <t>Surinam</t>
  </si>
  <si>
    <t>Jamaica</t>
  </si>
  <si>
    <t>Qatar</t>
  </si>
  <si>
    <t>Sudan</t>
  </si>
  <si>
    <t>Algeria</t>
  </si>
  <si>
    <t>Benin</t>
  </si>
  <si>
    <t>Bosnia-Herzegovina</t>
  </si>
  <si>
    <t>Iraq</t>
  </si>
  <si>
    <t>Nepal</t>
  </si>
  <si>
    <t>Rep of Georgia</t>
  </si>
  <si>
    <t>Nicaragua</t>
  </si>
  <si>
    <t>Niger</t>
  </si>
  <si>
    <t>Serbia Monteneg</t>
  </si>
  <si>
    <t>Albania</t>
  </si>
  <si>
    <t>Bahrain</t>
  </si>
  <si>
    <t>Botswana</t>
  </si>
  <si>
    <t>Greenland</t>
  </si>
  <si>
    <t>Honduras</t>
  </si>
  <si>
    <t>Laos</t>
  </si>
  <si>
    <t>Myanmar</t>
  </si>
  <si>
    <t>Namibia</t>
  </si>
  <si>
    <t>Rwanda</t>
  </si>
  <si>
    <t>Seychelles</t>
  </si>
  <si>
    <t>Syria</t>
  </si>
  <si>
    <t>AS USA</t>
  </si>
  <si>
    <t>CENT AFR REPUBL</t>
  </si>
  <si>
    <t>Guadeloupe</t>
  </si>
  <si>
    <t>GUINEA BISSAU</t>
  </si>
  <si>
    <t>Haiti</t>
  </si>
  <si>
    <t>Malta</t>
  </si>
  <si>
    <t>Mauritius</t>
  </si>
  <si>
    <t>Moldova</t>
  </si>
  <si>
    <t>PARAGUAY</t>
  </si>
  <si>
    <t>Swaziland</t>
  </si>
  <si>
    <t>Uzbekistan</t>
  </si>
  <si>
    <t>W Ind Assoc St</t>
  </si>
  <si>
    <t>Angola</t>
  </si>
  <si>
    <t>AP USA</t>
  </si>
  <si>
    <t>Armenia</t>
  </si>
  <si>
    <t>Bahamas</t>
  </si>
  <si>
    <t>Barbados</t>
  </si>
  <si>
    <t>BELIZE</t>
  </si>
  <si>
    <t>Bermuda</t>
  </si>
  <si>
    <t>Brunei</t>
  </si>
  <si>
    <t>BURUNDI</t>
  </si>
  <si>
    <t>Cambodia</t>
  </si>
  <si>
    <t>Chad</t>
  </si>
  <si>
    <t>Congo</t>
  </si>
  <si>
    <t>Democratic Republic of the Congo</t>
  </si>
  <si>
    <t>Dominica</t>
  </si>
  <si>
    <t>EQUAT GUINEA</t>
  </si>
  <si>
    <t>Fr Polynesia</t>
  </si>
  <si>
    <t>French Guiana</t>
  </si>
  <si>
    <t>GUINEA</t>
  </si>
  <si>
    <t>Kazakhstan</t>
  </si>
  <si>
    <t>Kyrgyzstan</t>
  </si>
  <si>
    <t>Libya</t>
  </si>
  <si>
    <t>Liechtenstein</t>
  </si>
  <si>
    <t>Macao</t>
  </si>
  <si>
    <t>MARTINIQUE</t>
  </si>
  <si>
    <t>Tonga</t>
  </si>
  <si>
    <t>YEMEN</t>
  </si>
  <si>
    <t>PHILIPPINES</t>
  </si>
  <si>
    <t>BENIN</t>
  </si>
  <si>
    <t>Show Values &gt;= 0 and &lt;= 6254   Cooccurrence   # of Records</t>
  </si>
  <si>
    <t>Show Values &gt;= 1 and &lt;= 3918   Cooccurrence   # of Records</t>
  </si>
  <si>
    <t>BOLIVIA</t>
  </si>
  <si>
    <t>PHARMA LAB PUBLICATIONS</t>
  </si>
  <si>
    <t>LOCATION OF EXTERNAL COLLABORATIONS PUBLICATIONS</t>
  </si>
  <si>
    <t>Collaborations</t>
  </si>
  <si>
    <t>Collaboration data is not reliable before 1998</t>
  </si>
  <si>
    <t>EU-Based</t>
  </si>
  <si>
    <t>EU-Based Corresp.</t>
  </si>
  <si>
    <t>USA-Based</t>
  </si>
  <si>
    <t>USA-Based Corresp.</t>
  </si>
  <si>
    <t>External Collaborators</t>
  </si>
</sst>
</file>

<file path=xl/styles.xml><?xml version="1.0" encoding="utf-8"?>
<styleSheet xmlns="http://schemas.openxmlformats.org/spreadsheetml/2006/main">
  <numFmts count="1">
    <numFmt numFmtId="164" formatCode="0.0%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Font="1"/>
    <xf numFmtId="0" fontId="0" fillId="2" borderId="0" xfId="0" applyFont="1" applyFill="1"/>
    <xf numFmtId="164" fontId="0" fillId="0" borderId="0" xfId="0" applyNumberFormat="1" applyFont="1"/>
    <xf numFmtId="0" fontId="0" fillId="0" borderId="0" xfId="0" applyFont="1" applyAlignment="1">
      <alignment wrapText="1"/>
    </xf>
    <xf numFmtId="10" fontId="0" fillId="0" borderId="0" xfId="0" applyNumberFormat="1" applyFont="1"/>
    <xf numFmtId="0" fontId="0" fillId="0" borderId="0" xfId="0" applyFont="1" applyFill="1"/>
    <xf numFmtId="0" fontId="1" fillId="2" borderId="0" xfId="0" applyFont="1" applyFill="1"/>
    <xf numFmtId="0" fontId="1" fillId="0" borderId="0" xfId="0" applyFont="1"/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Fill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3" borderId="5" xfId="0" applyFont="1" applyFill="1" applyBorder="1"/>
    <xf numFmtId="0" fontId="0" fillId="3" borderId="0" xfId="0" applyFont="1" applyFill="1" applyBorder="1"/>
    <xf numFmtId="0" fontId="0" fillId="3" borderId="6" xfId="0" applyFont="1" applyFill="1" applyBorder="1"/>
    <xf numFmtId="10" fontId="0" fillId="0" borderId="5" xfId="0" applyNumberFormat="1" applyFont="1" applyBorder="1"/>
    <xf numFmtId="10" fontId="0" fillId="0" borderId="0" xfId="0" applyNumberFormat="1" applyFont="1" applyBorder="1"/>
    <xf numFmtId="10" fontId="0" fillId="0" borderId="6" xfId="0" applyNumberFormat="1" applyFont="1" applyBorder="1"/>
    <xf numFmtId="10" fontId="0" fillId="0" borderId="7" xfId="0" applyNumberFormat="1" applyFont="1" applyBorder="1"/>
    <xf numFmtId="10" fontId="0" fillId="0" borderId="1" xfId="0" applyNumberFormat="1" applyFont="1" applyBorder="1"/>
    <xf numFmtId="10" fontId="0" fillId="0" borderId="8" xfId="0" applyNumberFormat="1" applyFont="1" applyBorder="1"/>
    <xf numFmtId="0" fontId="0" fillId="4" borderId="0" xfId="0" applyFill="1"/>
    <xf numFmtId="0" fontId="1" fillId="4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18"/>
  <c:chart>
    <c:title>
      <c:tx>
        <c:rich>
          <a:bodyPr/>
          <a:lstStyle/>
          <a:p>
            <a:pPr>
              <a:defRPr/>
            </a:pPr>
            <a:r>
              <a:rPr lang="en-GB"/>
              <a:t>Location</a:t>
            </a:r>
            <a:r>
              <a:rPr lang="en-GB" baseline="0"/>
              <a:t> of Pharma Laboratories</a:t>
            </a:r>
            <a:endParaRPr lang="en-GB"/>
          </a:p>
        </c:rich>
      </c:tx>
      <c:layout>
        <c:manualLayout>
          <c:xMode val="edge"/>
          <c:yMode val="edge"/>
          <c:x val="0.27585806737240853"/>
          <c:y val="4.7743567993167813E-2"/>
        </c:manualLayout>
      </c:layout>
      <c:overlay val="1"/>
    </c:title>
    <c:plotArea>
      <c:layout>
        <c:manualLayout>
          <c:layoutTarget val="inner"/>
          <c:xMode val="edge"/>
          <c:yMode val="edge"/>
          <c:x val="0.15342602152413726"/>
          <c:y val="0.16559559194990425"/>
          <c:w val="0.60741249887758642"/>
          <c:h val="0.69829313793104308"/>
        </c:manualLayout>
      </c:layout>
      <c:scatterChart>
        <c:scatterStyle val="lineMarker"/>
        <c:ser>
          <c:idx val="1"/>
          <c:order val="0"/>
          <c:tx>
            <c:strRef>
              <c:f>'[1]Trends by region (9+10)'!$B$12</c:f>
              <c:strCache>
                <c:ptCount val="1"/>
                <c:pt idx="0">
                  <c:v>Europe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xVal>
            <c:numRef>
              <c:f>'[1]Trends by region (9+10)'!$C$11:$Q$11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xVal>
          <c:yVal>
            <c:numRef>
              <c:f>'[1]Trends by region (9+10)'!$C$12:$Q$12</c:f>
              <c:numCache>
                <c:formatCode>General</c:formatCode>
                <c:ptCount val="15"/>
                <c:pt idx="0">
                  <c:v>0.4411103424420616</c:v>
                </c:pt>
                <c:pt idx="1">
                  <c:v>0.44088407598082729</c:v>
                </c:pt>
                <c:pt idx="2">
                  <c:v>0.44211666967672025</c:v>
                </c:pt>
                <c:pt idx="3">
                  <c:v>0.44677462171489246</c:v>
                </c:pt>
                <c:pt idx="4">
                  <c:v>0.45433042212518193</c:v>
                </c:pt>
                <c:pt idx="5">
                  <c:v>0.4569596242435191</c:v>
                </c:pt>
                <c:pt idx="6">
                  <c:v>0.46757361162877376</c:v>
                </c:pt>
                <c:pt idx="7">
                  <c:v>0.44749208784885391</c:v>
                </c:pt>
                <c:pt idx="8">
                  <c:v>0.43050230061349692</c:v>
                </c:pt>
                <c:pt idx="9">
                  <c:v>0.42699645288083599</c:v>
                </c:pt>
                <c:pt idx="10">
                  <c:v>0.42889280125195617</c:v>
                </c:pt>
                <c:pt idx="11">
                  <c:v>0.4089825119236884</c:v>
                </c:pt>
                <c:pt idx="12">
                  <c:v>0.41472684085510692</c:v>
                </c:pt>
                <c:pt idx="13">
                  <c:v>0.41867298578199053</c:v>
                </c:pt>
                <c:pt idx="14">
                  <c:v>0.42216332940714568</c:v>
                </c:pt>
              </c:numCache>
            </c:numRef>
          </c:yVal>
        </c:ser>
        <c:ser>
          <c:idx val="0"/>
          <c:order val="1"/>
          <c:tx>
            <c:strRef>
              <c:f>'[1]Trends by region (9+10)'!$B$13</c:f>
              <c:strCache>
                <c:ptCount val="1"/>
                <c:pt idx="0">
                  <c:v>USA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diamond"/>
            <c:size val="11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'[1]Trends by region (9+10)'!$C$11:$Q$11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xVal>
          <c:yVal>
            <c:numRef>
              <c:f>'[1]Trends by region (9+10)'!$C$13:$Q$13</c:f>
              <c:numCache>
                <c:formatCode>General</c:formatCode>
                <c:ptCount val="15"/>
                <c:pt idx="0">
                  <c:v>0.53061224489795922</c:v>
                </c:pt>
                <c:pt idx="1">
                  <c:v>0.53435114503816794</c:v>
                </c:pt>
                <c:pt idx="2">
                  <c:v>0.53079284811269645</c:v>
                </c:pt>
                <c:pt idx="3">
                  <c:v>0.52871427307317942</c:v>
                </c:pt>
                <c:pt idx="4">
                  <c:v>0.52520014556040762</c:v>
                </c:pt>
                <c:pt idx="5">
                  <c:v>0.52831722518291035</c:v>
                </c:pt>
                <c:pt idx="6">
                  <c:v>0.52040626164740966</c:v>
                </c:pt>
                <c:pt idx="7">
                  <c:v>0.54310923563824687</c:v>
                </c:pt>
                <c:pt idx="8">
                  <c:v>0.56585506134969321</c:v>
                </c:pt>
                <c:pt idx="9">
                  <c:v>0.57415396414533604</c:v>
                </c:pt>
                <c:pt idx="10">
                  <c:v>0.57374804381846634</c:v>
                </c:pt>
                <c:pt idx="11">
                  <c:v>0.59330286168521462</c:v>
                </c:pt>
                <c:pt idx="12">
                  <c:v>0.59410926365795724</c:v>
                </c:pt>
                <c:pt idx="13">
                  <c:v>0.59279620853080572</c:v>
                </c:pt>
                <c:pt idx="14">
                  <c:v>0.5907930899096977</c:v>
                </c:pt>
              </c:numCache>
            </c:numRef>
          </c:yVal>
        </c:ser>
        <c:ser>
          <c:idx val="2"/>
          <c:order val="2"/>
          <c:tx>
            <c:strRef>
              <c:f>'[1]Trends by region (9+10)'!$B$14</c:f>
              <c:strCache>
                <c:ptCount val="1"/>
                <c:pt idx="0">
                  <c:v>Rest of World</c:v>
                </c:pt>
              </c:strCache>
            </c:strRef>
          </c:tx>
          <c:xVal>
            <c:numRef>
              <c:f>'[1]Trends by region (9+10)'!$C$11:$Q$11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xVal>
          <c:yVal>
            <c:numRef>
              <c:f>'[1]Trends by region (9+10)'!$C$14:$Q$14</c:f>
              <c:numCache>
                <c:formatCode>General</c:formatCode>
                <c:ptCount val="15"/>
                <c:pt idx="0">
                  <c:v>4.3410584572812175E-2</c:v>
                </c:pt>
                <c:pt idx="1">
                  <c:v>4.1363394283685427E-2</c:v>
                </c:pt>
                <c:pt idx="2">
                  <c:v>4.8221058334838363E-2</c:v>
                </c:pt>
                <c:pt idx="3">
                  <c:v>5.1765330501725514E-2</c:v>
                </c:pt>
                <c:pt idx="4">
                  <c:v>5.3402474526928673E-2</c:v>
                </c:pt>
                <c:pt idx="5">
                  <c:v>5.2479450817451E-2</c:v>
                </c:pt>
                <c:pt idx="6">
                  <c:v>5.1248602310846068E-2</c:v>
                </c:pt>
                <c:pt idx="7">
                  <c:v>5.1788625683322147E-2</c:v>
                </c:pt>
                <c:pt idx="8">
                  <c:v>5.099693251533742E-2</c:v>
                </c:pt>
                <c:pt idx="9">
                  <c:v>5.0139008723995779E-2</c:v>
                </c:pt>
                <c:pt idx="10">
                  <c:v>5.0469483568075117E-2</c:v>
                </c:pt>
                <c:pt idx="11">
                  <c:v>5.4550874403815577E-2</c:v>
                </c:pt>
                <c:pt idx="12">
                  <c:v>5.6437054631828978E-2</c:v>
                </c:pt>
                <c:pt idx="13">
                  <c:v>6.1042654028436019E-2</c:v>
                </c:pt>
                <c:pt idx="14">
                  <c:v>5.9874361994503335E-2</c:v>
                </c:pt>
              </c:numCache>
            </c:numRef>
          </c:yVal>
        </c:ser>
        <c:axId val="80071680"/>
        <c:axId val="79823616"/>
      </c:scatterChart>
      <c:valAx>
        <c:axId val="80071680"/>
        <c:scaling>
          <c:orientation val="minMax"/>
          <c:max val="2009"/>
          <c:min val="1995"/>
        </c:scaling>
        <c:axPos val="b"/>
        <c:numFmt formatCode="General" sourceLinked="1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79823616"/>
        <c:crosses val="autoZero"/>
        <c:crossBetween val="midCat"/>
      </c:valAx>
      <c:valAx>
        <c:axId val="7982361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%</a:t>
                </a:r>
                <a:r>
                  <a:rPr lang="en-US" sz="1600" baseline="0"/>
                  <a:t> of all pharma publications</a:t>
                </a:r>
                <a:endParaRPr lang="en-US" sz="1600"/>
              </a:p>
            </c:rich>
          </c:tx>
          <c:layout>
            <c:manualLayout>
              <c:xMode val="edge"/>
              <c:yMode val="edge"/>
              <c:x val="3.3873082430369697E-2"/>
              <c:y val="0.21852323822597991"/>
            </c:manualLayout>
          </c:layout>
        </c:title>
        <c:numFmt formatCode="0%" sourceLinked="0"/>
        <c:tickLblPos val="nextTo"/>
        <c:txPr>
          <a:bodyPr/>
          <a:lstStyle/>
          <a:p>
            <a:pPr>
              <a:defRPr sz="1050"/>
            </a:pPr>
            <a:endParaRPr lang="en-US"/>
          </a:p>
        </c:txPr>
        <c:crossAx val="8007168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217417610424137"/>
          <c:y val="0.18248172471890792"/>
          <c:w val="0.17688179739995838"/>
          <c:h val="0.50482541609967657"/>
        </c:manualLayout>
      </c:layout>
      <c:txPr>
        <a:bodyPr/>
        <a:lstStyle/>
        <a:p>
          <a:pPr>
            <a:defRPr sz="1400"/>
          </a:pPr>
          <a:endParaRPr lang="en-US"/>
        </a:p>
      </c:txPr>
    </c:legend>
    <c:plotVisOnly val="1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18"/>
  <c:chart>
    <c:title>
      <c:tx>
        <c:rich>
          <a:bodyPr/>
          <a:lstStyle/>
          <a:p>
            <a:pPr>
              <a:defRPr/>
            </a:pPr>
            <a:r>
              <a:rPr lang="en-GB"/>
              <a:t>Location</a:t>
            </a:r>
            <a:r>
              <a:rPr lang="en-GB" baseline="0"/>
              <a:t> of Pharma Laboratories</a:t>
            </a:r>
            <a:endParaRPr lang="en-GB"/>
          </a:p>
        </c:rich>
      </c:tx>
      <c:layout>
        <c:manualLayout>
          <c:xMode val="edge"/>
          <c:yMode val="edge"/>
          <c:x val="0.30886852727722597"/>
          <c:y val="4.7876965362403864E-2"/>
        </c:manualLayout>
      </c:layout>
      <c:overlay val="1"/>
    </c:title>
    <c:plotArea>
      <c:layout>
        <c:manualLayout>
          <c:layoutTarget val="inner"/>
          <c:xMode val="edge"/>
          <c:yMode val="edge"/>
          <c:x val="0.17884144980411201"/>
          <c:y val="0.16559559194990425"/>
          <c:w val="0.60154740188268252"/>
          <c:h val="0.69829313793104308"/>
        </c:manualLayout>
      </c:layout>
      <c:scatterChart>
        <c:scatterStyle val="lineMarker"/>
        <c:ser>
          <c:idx val="1"/>
          <c:order val="0"/>
          <c:tx>
            <c:strRef>
              <c:f>'[1]Trends by region (9+10)'!$B$4</c:f>
              <c:strCache>
                <c:ptCount val="1"/>
                <c:pt idx="0">
                  <c:v>Europe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square"/>
            <c:size val="9"/>
            <c:spPr>
              <a:solidFill>
                <a:schemeClr val="tx2">
                  <a:lumMod val="75000"/>
                </a:schemeClr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xVal>
            <c:numRef>
              <c:f>'[1]Trends by region (9+10)'!$C$3:$Q$3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xVal>
          <c:yVal>
            <c:numRef>
              <c:f>'[1]Trends by region (9+10)'!$C$4:$Q$4</c:f>
              <c:numCache>
                <c:formatCode>General</c:formatCode>
                <c:ptCount val="15"/>
                <c:pt idx="0">
                  <c:v>5101</c:v>
                </c:pt>
                <c:pt idx="1">
                  <c:v>4967</c:v>
                </c:pt>
                <c:pt idx="2">
                  <c:v>4896</c:v>
                </c:pt>
                <c:pt idx="3">
                  <c:v>5049</c:v>
                </c:pt>
                <c:pt idx="4">
                  <c:v>4994</c:v>
                </c:pt>
                <c:pt idx="5">
                  <c:v>5059</c:v>
                </c:pt>
                <c:pt idx="6">
                  <c:v>5018</c:v>
                </c:pt>
                <c:pt idx="7">
                  <c:v>4666</c:v>
                </c:pt>
                <c:pt idx="8">
                  <c:v>4491</c:v>
                </c:pt>
                <c:pt idx="9">
                  <c:v>4454</c:v>
                </c:pt>
                <c:pt idx="10">
                  <c:v>4385</c:v>
                </c:pt>
                <c:pt idx="11">
                  <c:v>4116</c:v>
                </c:pt>
                <c:pt idx="12">
                  <c:v>4365</c:v>
                </c:pt>
                <c:pt idx="13">
                  <c:v>4417</c:v>
                </c:pt>
                <c:pt idx="14">
                  <c:v>4301</c:v>
                </c:pt>
              </c:numCache>
            </c:numRef>
          </c:yVal>
        </c:ser>
        <c:ser>
          <c:idx val="0"/>
          <c:order val="1"/>
          <c:tx>
            <c:strRef>
              <c:f>'[1]Trends by region (9+10)'!$B$5</c:f>
              <c:strCache>
                <c:ptCount val="1"/>
                <c:pt idx="0">
                  <c:v>USA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diamond"/>
            <c:size val="11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'[1]Trends by region (9+10)'!$C$3:$Q$3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xVal>
          <c:yVal>
            <c:numRef>
              <c:f>'[1]Trends by region (9+10)'!$C$5:$Q$5</c:f>
              <c:numCache>
                <c:formatCode>General</c:formatCode>
                <c:ptCount val="15"/>
                <c:pt idx="0">
                  <c:v>6136</c:v>
                </c:pt>
                <c:pt idx="1">
                  <c:v>6020</c:v>
                </c:pt>
                <c:pt idx="2">
                  <c:v>5878</c:v>
                </c:pt>
                <c:pt idx="3">
                  <c:v>5975</c:v>
                </c:pt>
                <c:pt idx="4">
                  <c:v>5773</c:v>
                </c:pt>
                <c:pt idx="5">
                  <c:v>5849</c:v>
                </c:pt>
                <c:pt idx="6">
                  <c:v>5585</c:v>
                </c:pt>
                <c:pt idx="7">
                  <c:v>5663</c:v>
                </c:pt>
                <c:pt idx="8">
                  <c:v>5903</c:v>
                </c:pt>
                <c:pt idx="9">
                  <c:v>5989</c:v>
                </c:pt>
                <c:pt idx="10">
                  <c:v>5866</c:v>
                </c:pt>
                <c:pt idx="11">
                  <c:v>5971</c:v>
                </c:pt>
                <c:pt idx="12">
                  <c:v>6253</c:v>
                </c:pt>
                <c:pt idx="13">
                  <c:v>6254</c:v>
                </c:pt>
                <c:pt idx="14">
                  <c:v>6019</c:v>
                </c:pt>
              </c:numCache>
            </c:numRef>
          </c:yVal>
        </c:ser>
        <c:ser>
          <c:idx val="2"/>
          <c:order val="2"/>
          <c:tx>
            <c:strRef>
              <c:f>'[1]Trends by region (9+10)'!$B$6</c:f>
              <c:strCache>
                <c:ptCount val="1"/>
                <c:pt idx="0">
                  <c:v>Rest of World</c:v>
                </c:pt>
              </c:strCache>
            </c:strRef>
          </c:tx>
          <c:xVal>
            <c:numRef>
              <c:f>'[1]Trends by region (9+10)'!$C$3:$Q$3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xVal>
          <c:yVal>
            <c:numRef>
              <c:f>'[1]Trends by region (9+10)'!$C$6:$Q$6</c:f>
              <c:numCache>
                <c:formatCode>General</c:formatCode>
                <c:ptCount val="15"/>
                <c:pt idx="0">
                  <c:v>502</c:v>
                </c:pt>
                <c:pt idx="1">
                  <c:v>466</c:v>
                </c:pt>
                <c:pt idx="2">
                  <c:v>534</c:v>
                </c:pt>
                <c:pt idx="3">
                  <c:v>585</c:v>
                </c:pt>
                <c:pt idx="4">
                  <c:v>587</c:v>
                </c:pt>
                <c:pt idx="5">
                  <c:v>581</c:v>
                </c:pt>
                <c:pt idx="6">
                  <c:v>550</c:v>
                </c:pt>
                <c:pt idx="7">
                  <c:v>540</c:v>
                </c:pt>
                <c:pt idx="8">
                  <c:v>532</c:v>
                </c:pt>
                <c:pt idx="9">
                  <c:v>523</c:v>
                </c:pt>
                <c:pt idx="10">
                  <c:v>516</c:v>
                </c:pt>
                <c:pt idx="11">
                  <c:v>549</c:v>
                </c:pt>
                <c:pt idx="12">
                  <c:v>594</c:v>
                </c:pt>
                <c:pt idx="13">
                  <c:v>644</c:v>
                </c:pt>
                <c:pt idx="14">
                  <c:v>610</c:v>
                </c:pt>
              </c:numCache>
            </c:numRef>
          </c:yVal>
        </c:ser>
        <c:axId val="79866112"/>
        <c:axId val="79872000"/>
      </c:scatterChart>
      <c:valAx>
        <c:axId val="79866112"/>
        <c:scaling>
          <c:orientation val="minMax"/>
          <c:max val="2009"/>
          <c:min val="1995"/>
        </c:scaling>
        <c:axPos val="b"/>
        <c:numFmt formatCode="General" sourceLinked="1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79872000"/>
        <c:crosses val="autoZero"/>
        <c:crossBetween val="midCat"/>
      </c:valAx>
      <c:valAx>
        <c:axId val="7987200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 baseline="0"/>
                  <a:t>Publications</a:t>
                </a:r>
                <a:endParaRPr lang="en-US" sz="1600"/>
              </a:p>
            </c:rich>
          </c:tx>
          <c:layout>
            <c:manualLayout>
              <c:xMode val="edge"/>
              <c:yMode val="edge"/>
              <c:x val="3.7761376634637286E-2"/>
              <c:y val="0.35852330324650272"/>
            </c:manualLayout>
          </c:layout>
        </c:title>
        <c:numFmt formatCode="#,##0" sourceLinked="0"/>
        <c:tickLblPos val="nextTo"/>
        <c:txPr>
          <a:bodyPr/>
          <a:lstStyle/>
          <a:p>
            <a:pPr>
              <a:defRPr sz="1050"/>
            </a:pPr>
            <a:endParaRPr lang="en-US"/>
          </a:p>
        </c:txPr>
        <c:crossAx val="7986611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217417610424137"/>
          <c:y val="0.18248172471890792"/>
          <c:w val="0.17688179739995838"/>
          <c:h val="0.50482541609967713"/>
        </c:manualLayout>
      </c:layout>
      <c:txPr>
        <a:bodyPr/>
        <a:lstStyle/>
        <a:p>
          <a:pPr>
            <a:defRPr sz="1400"/>
          </a:pPr>
          <a:endParaRPr lang="en-US"/>
        </a:p>
      </c:txPr>
    </c:legend>
    <c:plotVisOnly val="1"/>
  </c:chart>
  <c:spPr>
    <a:ln>
      <a:noFill/>
    </a:ln>
  </c:sp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18"/>
  <c:chart>
    <c:title>
      <c:tx>
        <c:rich>
          <a:bodyPr/>
          <a:lstStyle/>
          <a:p>
            <a:pPr>
              <a:defRPr/>
            </a:pPr>
            <a:r>
              <a:rPr lang="en-GB"/>
              <a:t>Location</a:t>
            </a:r>
            <a:r>
              <a:rPr lang="en-GB" baseline="0"/>
              <a:t> of External Collaborators</a:t>
            </a:r>
            <a:endParaRPr lang="en-GB"/>
          </a:p>
        </c:rich>
      </c:tx>
      <c:layout>
        <c:manualLayout>
          <c:xMode val="edge"/>
          <c:yMode val="edge"/>
          <c:x val="0.24665490236302146"/>
          <c:y val="5.0793663490479583E-2"/>
        </c:manualLayout>
      </c:layout>
      <c:overlay val="1"/>
    </c:title>
    <c:plotArea>
      <c:layout>
        <c:manualLayout>
          <c:layoutTarget val="inner"/>
          <c:xMode val="edge"/>
          <c:yMode val="edge"/>
          <c:x val="0.17884144980411207"/>
          <c:y val="0.16559559194990425"/>
          <c:w val="0.60154740188268252"/>
          <c:h val="0.69829313793104308"/>
        </c:manualLayout>
      </c:layout>
      <c:scatterChart>
        <c:scatterStyle val="lineMarker"/>
        <c:ser>
          <c:idx val="1"/>
          <c:order val="0"/>
          <c:tx>
            <c:strRef>
              <c:f>'[1]Trends by region (9+10)'!$B$35</c:f>
              <c:strCache>
                <c:ptCount val="1"/>
                <c:pt idx="0">
                  <c:v>Europe</c:v>
                </c:pt>
              </c:strCache>
            </c:strRef>
          </c:tx>
          <c:xVal>
            <c:numRef>
              <c:f>'[1]Trends by region (9+10)'!$C$34:$Q$34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xVal>
          <c:yVal>
            <c:numRef>
              <c:f>'[1]Trends by region (9+10)'!$C$35:$Q$35</c:f>
              <c:numCache>
                <c:formatCode>General</c:formatCode>
                <c:ptCount val="15"/>
                <c:pt idx="0">
                  <c:v>2441</c:v>
                </c:pt>
                <c:pt idx="1">
                  <c:v>2614</c:v>
                </c:pt>
                <c:pt idx="2">
                  <c:v>2814</c:v>
                </c:pt>
                <c:pt idx="3">
                  <c:v>3704</c:v>
                </c:pt>
                <c:pt idx="4">
                  <c:v>3746</c:v>
                </c:pt>
                <c:pt idx="5">
                  <c:v>3764</c:v>
                </c:pt>
                <c:pt idx="6">
                  <c:v>3867</c:v>
                </c:pt>
                <c:pt idx="7">
                  <c:v>3767</c:v>
                </c:pt>
                <c:pt idx="8">
                  <c:v>3761</c:v>
                </c:pt>
                <c:pt idx="9">
                  <c:v>3839</c:v>
                </c:pt>
                <c:pt idx="10">
                  <c:v>3815</c:v>
                </c:pt>
                <c:pt idx="11">
                  <c:v>3642</c:v>
                </c:pt>
                <c:pt idx="12">
                  <c:v>3923</c:v>
                </c:pt>
                <c:pt idx="13">
                  <c:v>4061</c:v>
                </c:pt>
                <c:pt idx="14">
                  <c:v>4045</c:v>
                </c:pt>
              </c:numCache>
            </c:numRef>
          </c:yVal>
        </c:ser>
        <c:ser>
          <c:idx val="0"/>
          <c:order val="1"/>
          <c:tx>
            <c:strRef>
              <c:f>'[1]Trends by region (9+10)'!$B$36</c:f>
              <c:strCache>
                <c:ptCount val="1"/>
                <c:pt idx="0">
                  <c:v>USA</c:v>
                </c:pt>
              </c:strCache>
            </c:strRef>
          </c:tx>
          <c:xVal>
            <c:numRef>
              <c:f>'[1]Trends by region (9+10)'!$C$34:$Q$34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xVal>
          <c:yVal>
            <c:numRef>
              <c:f>'[1]Trends by region (9+10)'!$C$36:$Q$36</c:f>
              <c:numCache>
                <c:formatCode>General</c:formatCode>
                <c:ptCount val="15"/>
                <c:pt idx="0">
                  <c:v>2332</c:v>
                </c:pt>
                <c:pt idx="1">
                  <c:v>2442</c:v>
                </c:pt>
                <c:pt idx="2">
                  <c:v>2505</c:v>
                </c:pt>
                <c:pt idx="3">
                  <c:v>3218</c:v>
                </c:pt>
                <c:pt idx="4">
                  <c:v>3216</c:v>
                </c:pt>
                <c:pt idx="5">
                  <c:v>3366</c:v>
                </c:pt>
                <c:pt idx="6">
                  <c:v>3316</c:v>
                </c:pt>
                <c:pt idx="7">
                  <c:v>3335</c:v>
                </c:pt>
                <c:pt idx="8">
                  <c:v>3481</c:v>
                </c:pt>
                <c:pt idx="9">
                  <c:v>3630</c:v>
                </c:pt>
                <c:pt idx="10">
                  <c:v>3552</c:v>
                </c:pt>
                <c:pt idx="11">
                  <c:v>3520</c:v>
                </c:pt>
                <c:pt idx="12">
                  <c:v>3914</c:v>
                </c:pt>
                <c:pt idx="13">
                  <c:v>3918</c:v>
                </c:pt>
                <c:pt idx="14">
                  <c:v>3751</c:v>
                </c:pt>
              </c:numCache>
            </c:numRef>
          </c:yVal>
        </c:ser>
        <c:ser>
          <c:idx val="2"/>
          <c:order val="2"/>
          <c:tx>
            <c:strRef>
              <c:f>'[1]Trends by region (9+10)'!$B$37</c:f>
              <c:strCache>
                <c:ptCount val="1"/>
                <c:pt idx="0">
                  <c:v>Rest of World</c:v>
                </c:pt>
              </c:strCache>
            </c:strRef>
          </c:tx>
          <c:xVal>
            <c:numRef>
              <c:f>'[1]Trends by region (9+10)'!$C$34:$Q$34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xVal>
          <c:yVal>
            <c:numRef>
              <c:f>'[1]Trends by region (9+10)'!$C$37:$Q$37</c:f>
              <c:numCache>
                <c:formatCode>General</c:formatCode>
                <c:ptCount val="15"/>
                <c:pt idx="0">
                  <c:v>716</c:v>
                </c:pt>
                <c:pt idx="1">
                  <c:v>732</c:v>
                </c:pt>
                <c:pt idx="2">
                  <c:v>859</c:v>
                </c:pt>
                <c:pt idx="3">
                  <c:v>1083</c:v>
                </c:pt>
                <c:pt idx="4">
                  <c:v>1123</c:v>
                </c:pt>
                <c:pt idx="5">
                  <c:v>1198</c:v>
                </c:pt>
                <c:pt idx="6">
                  <c:v>1215</c:v>
                </c:pt>
                <c:pt idx="7">
                  <c:v>1226</c:v>
                </c:pt>
                <c:pt idx="8">
                  <c:v>1282</c:v>
                </c:pt>
                <c:pt idx="9">
                  <c:v>1274</c:v>
                </c:pt>
                <c:pt idx="10">
                  <c:v>1385</c:v>
                </c:pt>
                <c:pt idx="11">
                  <c:v>1440</c:v>
                </c:pt>
                <c:pt idx="12">
                  <c:v>1506</c:v>
                </c:pt>
                <c:pt idx="13">
                  <c:v>1584</c:v>
                </c:pt>
                <c:pt idx="14">
                  <c:v>1587</c:v>
                </c:pt>
              </c:numCache>
            </c:numRef>
          </c:yVal>
        </c:ser>
        <c:axId val="80029184"/>
        <c:axId val="80030720"/>
      </c:scatterChart>
      <c:valAx>
        <c:axId val="80029184"/>
        <c:scaling>
          <c:orientation val="minMax"/>
          <c:max val="2009"/>
          <c:min val="1998"/>
        </c:scaling>
        <c:axPos val="b"/>
        <c:numFmt formatCode="General" sourceLinked="1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80030720"/>
        <c:crosses val="autoZero"/>
        <c:crossBetween val="midCat"/>
      </c:valAx>
      <c:valAx>
        <c:axId val="8003072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 baseline="0"/>
                  <a:t>Ppharma publications</a:t>
                </a:r>
                <a:endParaRPr lang="en-US" sz="1600"/>
              </a:p>
            </c:rich>
          </c:tx>
          <c:layout>
            <c:manualLayout>
              <c:xMode val="edge"/>
              <c:yMode val="edge"/>
              <c:x val="3.3873082430369725E-2"/>
              <c:y val="0.21852323822597991"/>
            </c:manualLayout>
          </c:layout>
        </c:title>
        <c:numFmt formatCode="#,##0" sourceLinked="0"/>
        <c:tickLblPos val="nextTo"/>
        <c:txPr>
          <a:bodyPr/>
          <a:lstStyle/>
          <a:p>
            <a:pPr>
              <a:defRPr sz="1050"/>
            </a:pPr>
            <a:endParaRPr lang="en-US"/>
          </a:p>
        </c:txPr>
        <c:crossAx val="8002918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217417610424137"/>
          <c:y val="0.18248172471890792"/>
          <c:w val="0.17825828017104975"/>
          <c:h val="0.20054103014822675"/>
        </c:manualLayout>
      </c:layout>
      <c:txPr>
        <a:bodyPr/>
        <a:lstStyle/>
        <a:p>
          <a:pPr>
            <a:defRPr sz="1400"/>
          </a:pPr>
          <a:endParaRPr lang="en-US"/>
        </a:p>
      </c:txPr>
    </c:legend>
    <c:plotVisOnly val="1"/>
  </c:chart>
  <c:spPr>
    <a:ln>
      <a:noFill/>
    </a:ln>
  </c:sp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18"/>
  <c:chart>
    <c:title>
      <c:tx>
        <c:rich>
          <a:bodyPr/>
          <a:lstStyle/>
          <a:p>
            <a:pPr>
              <a:defRPr/>
            </a:pPr>
            <a:r>
              <a:rPr lang="en-GB"/>
              <a:t>Location</a:t>
            </a:r>
            <a:r>
              <a:rPr lang="en-GB" baseline="0"/>
              <a:t> Firm Headquarters</a:t>
            </a:r>
            <a:endParaRPr lang="en-GB"/>
          </a:p>
        </c:rich>
      </c:tx>
      <c:layout>
        <c:manualLayout>
          <c:xMode val="edge"/>
          <c:yMode val="edge"/>
          <c:x val="0.30886852727722619"/>
          <c:y val="4.7876965362403864E-2"/>
        </c:manualLayout>
      </c:layout>
      <c:overlay val="1"/>
    </c:title>
    <c:plotArea>
      <c:layout>
        <c:manualLayout>
          <c:layoutTarget val="inner"/>
          <c:xMode val="edge"/>
          <c:yMode val="edge"/>
          <c:x val="0.17884144980411207"/>
          <c:y val="0.16559559194990425"/>
          <c:w val="0.59640070365376052"/>
          <c:h val="0.70723874904115647"/>
        </c:manualLayout>
      </c:layout>
      <c:scatterChart>
        <c:scatterStyle val="lineMarker"/>
        <c:ser>
          <c:idx val="1"/>
          <c:order val="0"/>
          <c:tx>
            <c:strRef>
              <c:f>'By region per year'!$B$19</c:f>
              <c:strCache>
                <c:ptCount val="1"/>
                <c:pt idx="0">
                  <c:v>EU-Based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square"/>
            <c:size val="9"/>
            <c:spPr>
              <a:solidFill>
                <a:schemeClr val="tx2">
                  <a:lumMod val="75000"/>
                </a:schemeClr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xVal>
            <c:numRef>
              <c:f>'By region per year'!$C$18:$Q$18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xVal>
          <c:yVal>
            <c:numRef>
              <c:f>'By region per year'!$C$19:$Q$19</c:f>
              <c:numCache>
                <c:formatCode>General</c:formatCode>
                <c:ptCount val="15"/>
                <c:pt idx="0">
                  <c:v>6570</c:v>
                </c:pt>
                <c:pt idx="1">
                  <c:v>6322</c:v>
                </c:pt>
                <c:pt idx="2">
                  <c:v>6016</c:v>
                </c:pt>
                <c:pt idx="3">
                  <c:v>6275</c:v>
                </c:pt>
                <c:pt idx="4">
                  <c:v>6152</c:v>
                </c:pt>
                <c:pt idx="5">
                  <c:v>6211</c:v>
                </c:pt>
                <c:pt idx="6">
                  <c:v>6003</c:v>
                </c:pt>
                <c:pt idx="7">
                  <c:v>5365</c:v>
                </c:pt>
                <c:pt idx="8">
                  <c:v>5206</c:v>
                </c:pt>
                <c:pt idx="9">
                  <c:v>5266</c:v>
                </c:pt>
                <c:pt idx="10">
                  <c:v>5056</c:v>
                </c:pt>
                <c:pt idx="11">
                  <c:v>4852</c:v>
                </c:pt>
                <c:pt idx="12">
                  <c:v>5198</c:v>
                </c:pt>
                <c:pt idx="13">
                  <c:v>5239</c:v>
                </c:pt>
                <c:pt idx="14">
                  <c:v>5132</c:v>
                </c:pt>
              </c:numCache>
            </c:numRef>
          </c:yVal>
        </c:ser>
        <c:ser>
          <c:idx val="0"/>
          <c:order val="1"/>
          <c:tx>
            <c:strRef>
              <c:f>'By region per year'!$B$20</c:f>
              <c:strCache>
                <c:ptCount val="1"/>
                <c:pt idx="0">
                  <c:v>USA-Based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diamond"/>
            <c:size val="11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'By region per year'!$C$18:$Q$18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xVal>
          <c:yVal>
            <c:numRef>
              <c:f>'By region per year'!$C$20:$Q$20</c:f>
              <c:numCache>
                <c:formatCode>General</c:formatCode>
                <c:ptCount val="15"/>
                <c:pt idx="0">
                  <c:v>5083</c:v>
                </c:pt>
                <c:pt idx="1">
                  <c:v>5035</c:v>
                </c:pt>
                <c:pt idx="2">
                  <c:v>5163</c:v>
                </c:pt>
                <c:pt idx="3">
                  <c:v>5172</c:v>
                </c:pt>
                <c:pt idx="4">
                  <c:v>4973</c:v>
                </c:pt>
                <c:pt idx="5">
                  <c:v>4992</c:v>
                </c:pt>
                <c:pt idx="6">
                  <c:v>4869</c:v>
                </c:pt>
                <c:pt idx="7">
                  <c:v>5178</c:v>
                </c:pt>
                <c:pt idx="8">
                  <c:v>5363</c:v>
                </c:pt>
                <c:pt idx="9">
                  <c:v>5328</c:v>
                </c:pt>
                <c:pt idx="10">
                  <c:v>5340</c:v>
                </c:pt>
                <c:pt idx="11">
                  <c:v>5368</c:v>
                </c:pt>
                <c:pt idx="12">
                  <c:v>5545</c:v>
                </c:pt>
                <c:pt idx="13">
                  <c:v>5534</c:v>
                </c:pt>
                <c:pt idx="14">
                  <c:v>5251</c:v>
                </c:pt>
              </c:numCache>
            </c:numRef>
          </c:yVal>
        </c:ser>
        <c:ser>
          <c:idx val="2"/>
          <c:order val="2"/>
          <c:tx>
            <c:strRef>
              <c:f>'By region per year'!$B$21</c:f>
              <c:strCache>
                <c:ptCount val="1"/>
                <c:pt idx="0">
                  <c:v>EU-Based Corresp.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rgbClr val="4F81BD"/>
                </a:solidFill>
              </a:ln>
            </c:spPr>
          </c:marker>
          <c:xVal>
            <c:numRef>
              <c:f>'By region per year'!$C$18:$Q$18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xVal>
          <c:yVal>
            <c:numRef>
              <c:f>'By region per year'!$C$21:$Q$21</c:f>
              <c:numCache>
                <c:formatCode>General</c:formatCode>
                <c:ptCount val="15"/>
                <c:pt idx="3">
                  <c:v>2821</c:v>
                </c:pt>
                <c:pt idx="4">
                  <c:v>2734</c:v>
                </c:pt>
                <c:pt idx="5">
                  <c:v>2794</c:v>
                </c:pt>
                <c:pt idx="6">
                  <c:v>2457</c:v>
                </c:pt>
                <c:pt idx="7">
                  <c:v>2053</c:v>
                </c:pt>
                <c:pt idx="8">
                  <c:v>1935</c:v>
                </c:pt>
                <c:pt idx="9">
                  <c:v>1945</c:v>
                </c:pt>
                <c:pt idx="10">
                  <c:v>1797</c:v>
                </c:pt>
                <c:pt idx="11">
                  <c:v>1690</c:v>
                </c:pt>
                <c:pt idx="12">
                  <c:v>1777</c:v>
                </c:pt>
                <c:pt idx="13">
                  <c:v>1793</c:v>
                </c:pt>
                <c:pt idx="14">
                  <c:v>1778</c:v>
                </c:pt>
              </c:numCache>
            </c:numRef>
          </c:yVal>
        </c:ser>
        <c:ser>
          <c:idx val="3"/>
          <c:order val="3"/>
          <c:tx>
            <c:strRef>
              <c:f>'By region per year'!$B$22</c:f>
              <c:strCache>
                <c:ptCount val="1"/>
                <c:pt idx="0">
                  <c:v>USA-Based Corresp.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'By region per year'!$C$18:$Q$18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xVal>
          <c:yVal>
            <c:numRef>
              <c:f>'By region per year'!$C$22:$Q$22</c:f>
              <c:numCache>
                <c:formatCode>General</c:formatCode>
                <c:ptCount val="15"/>
                <c:pt idx="3">
                  <c:v>2704</c:v>
                </c:pt>
                <c:pt idx="4">
                  <c:v>2536</c:v>
                </c:pt>
                <c:pt idx="5">
                  <c:v>2522</c:v>
                </c:pt>
                <c:pt idx="6">
                  <c:v>2458</c:v>
                </c:pt>
                <c:pt idx="7">
                  <c:v>2604</c:v>
                </c:pt>
                <c:pt idx="8">
                  <c:v>2672</c:v>
                </c:pt>
                <c:pt idx="9">
                  <c:v>2639</c:v>
                </c:pt>
                <c:pt idx="10">
                  <c:v>2635</c:v>
                </c:pt>
                <c:pt idx="11">
                  <c:v>2666</c:v>
                </c:pt>
                <c:pt idx="12">
                  <c:v>2705</c:v>
                </c:pt>
                <c:pt idx="13">
                  <c:v>2556</c:v>
                </c:pt>
                <c:pt idx="14">
                  <c:v>2466</c:v>
                </c:pt>
              </c:numCache>
            </c:numRef>
          </c:yVal>
        </c:ser>
        <c:axId val="83047552"/>
        <c:axId val="83049472"/>
      </c:scatterChart>
      <c:valAx>
        <c:axId val="83047552"/>
        <c:scaling>
          <c:orientation val="minMax"/>
          <c:max val="2009"/>
          <c:min val="1998"/>
        </c:scaling>
        <c:axPos val="b"/>
        <c:numFmt formatCode="General" sourceLinked="1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83049472"/>
        <c:crosses val="autoZero"/>
        <c:crossBetween val="midCat"/>
      </c:valAx>
      <c:valAx>
        <c:axId val="8304947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 baseline="0"/>
                  <a:t>Publications</a:t>
                </a:r>
                <a:endParaRPr lang="en-US" sz="1600"/>
              </a:p>
            </c:rich>
          </c:tx>
          <c:layout>
            <c:manualLayout>
              <c:xMode val="edge"/>
              <c:yMode val="edge"/>
              <c:x val="3.7761376634637286E-2"/>
              <c:y val="0.35852330324650283"/>
            </c:manualLayout>
          </c:layout>
        </c:title>
        <c:numFmt formatCode="#,##0" sourceLinked="0"/>
        <c:tickLblPos val="nextTo"/>
        <c:txPr>
          <a:bodyPr/>
          <a:lstStyle/>
          <a:p>
            <a:pPr>
              <a:defRPr sz="1050"/>
            </a:pPr>
            <a:endParaRPr lang="en-US"/>
          </a:p>
        </c:txPr>
        <c:crossAx val="8304755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9931563411665596"/>
          <c:y val="0.18248162671514714"/>
          <c:w val="0.17327832648926542"/>
          <c:h val="0.61266266762573862"/>
        </c:manualLayout>
      </c:layout>
      <c:txPr>
        <a:bodyPr/>
        <a:lstStyle/>
        <a:p>
          <a:pPr>
            <a:defRPr sz="1400"/>
          </a:pPr>
          <a:endParaRPr lang="en-US"/>
        </a:p>
      </c:txPr>
    </c:legend>
    <c:plotVisOnly val="1"/>
  </c:chart>
  <c:spPr>
    <a:ln>
      <a:noFill/>
    </a:ln>
  </c:sp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Country of Publication for Internal Affliation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'[1]National Trends (14+15)'!$A$4</c:f>
              <c:strCache>
                <c:ptCount val="1"/>
                <c:pt idx="0">
                  <c:v>UK</c:v>
                </c:pt>
              </c:strCache>
            </c:strRef>
          </c:tx>
          <c:cat>
            <c:numRef>
              <c:f>'[1]National Trends (14+15)'!$B$2:$P$2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'[1]National Trends (14+15)'!$B$4:$P$4</c:f>
              <c:numCache>
                <c:formatCode>General</c:formatCode>
                <c:ptCount val="15"/>
                <c:pt idx="0">
                  <c:v>1681</c:v>
                </c:pt>
                <c:pt idx="1">
                  <c:v>1553</c:v>
                </c:pt>
                <c:pt idx="2">
                  <c:v>1354</c:v>
                </c:pt>
                <c:pt idx="3">
                  <c:v>1484</c:v>
                </c:pt>
                <c:pt idx="4">
                  <c:v>1510</c:v>
                </c:pt>
                <c:pt idx="5">
                  <c:v>1658</c:v>
                </c:pt>
                <c:pt idx="6">
                  <c:v>1551</c:v>
                </c:pt>
                <c:pt idx="7">
                  <c:v>1354</c:v>
                </c:pt>
                <c:pt idx="8">
                  <c:v>1356</c:v>
                </c:pt>
                <c:pt idx="9">
                  <c:v>1306</c:v>
                </c:pt>
                <c:pt idx="10">
                  <c:v>1251</c:v>
                </c:pt>
                <c:pt idx="11">
                  <c:v>1231</c:v>
                </c:pt>
                <c:pt idx="12">
                  <c:v>1232</c:v>
                </c:pt>
                <c:pt idx="13">
                  <c:v>1251</c:v>
                </c:pt>
                <c:pt idx="14">
                  <c:v>1200</c:v>
                </c:pt>
              </c:numCache>
            </c:numRef>
          </c:val>
        </c:ser>
        <c:ser>
          <c:idx val="1"/>
          <c:order val="1"/>
          <c:tx>
            <c:strRef>
              <c:f>'[1]National Trends (14+15)'!$A$5</c:f>
              <c:strCache>
                <c:ptCount val="1"/>
                <c:pt idx="0">
                  <c:v>Germany</c:v>
                </c:pt>
              </c:strCache>
            </c:strRef>
          </c:tx>
          <c:cat>
            <c:numRef>
              <c:f>'[1]National Trends (14+15)'!$B$2:$P$2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'[1]National Trends (14+15)'!$B$5:$P$5</c:f>
              <c:numCache>
                <c:formatCode>General</c:formatCode>
                <c:ptCount val="15"/>
                <c:pt idx="0">
                  <c:v>752</c:v>
                </c:pt>
                <c:pt idx="1">
                  <c:v>762</c:v>
                </c:pt>
                <c:pt idx="2">
                  <c:v>867</c:v>
                </c:pt>
                <c:pt idx="3">
                  <c:v>905</c:v>
                </c:pt>
                <c:pt idx="4">
                  <c:v>842</c:v>
                </c:pt>
                <c:pt idx="5">
                  <c:v>838</c:v>
                </c:pt>
                <c:pt idx="6">
                  <c:v>875</c:v>
                </c:pt>
                <c:pt idx="7">
                  <c:v>880</c:v>
                </c:pt>
                <c:pt idx="8">
                  <c:v>820</c:v>
                </c:pt>
                <c:pt idx="9">
                  <c:v>843</c:v>
                </c:pt>
                <c:pt idx="10">
                  <c:v>846</c:v>
                </c:pt>
                <c:pt idx="11">
                  <c:v>709</c:v>
                </c:pt>
                <c:pt idx="12">
                  <c:v>798</c:v>
                </c:pt>
                <c:pt idx="13">
                  <c:v>784</c:v>
                </c:pt>
                <c:pt idx="14">
                  <c:v>796</c:v>
                </c:pt>
              </c:numCache>
            </c:numRef>
          </c:val>
        </c:ser>
        <c:ser>
          <c:idx val="2"/>
          <c:order val="2"/>
          <c:tx>
            <c:strRef>
              <c:f>'[1]National Trends (14+15)'!$A$6</c:f>
              <c:strCache>
                <c:ptCount val="1"/>
                <c:pt idx="0">
                  <c:v>Switzerland</c:v>
                </c:pt>
              </c:strCache>
            </c:strRef>
          </c:tx>
          <c:cat>
            <c:numRef>
              <c:f>'[1]National Trends (14+15)'!$B$2:$P$2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'[1]National Trends (14+15)'!$B$6:$P$6</c:f>
              <c:numCache>
                <c:formatCode>General</c:formatCode>
                <c:ptCount val="15"/>
                <c:pt idx="0">
                  <c:v>927</c:v>
                </c:pt>
                <c:pt idx="1">
                  <c:v>914</c:v>
                </c:pt>
                <c:pt idx="2">
                  <c:v>850</c:v>
                </c:pt>
                <c:pt idx="3">
                  <c:v>784</c:v>
                </c:pt>
                <c:pt idx="4">
                  <c:v>744</c:v>
                </c:pt>
                <c:pt idx="5">
                  <c:v>663</c:v>
                </c:pt>
                <c:pt idx="6">
                  <c:v>676</c:v>
                </c:pt>
                <c:pt idx="7">
                  <c:v>644</c:v>
                </c:pt>
                <c:pt idx="8">
                  <c:v>617</c:v>
                </c:pt>
                <c:pt idx="9">
                  <c:v>624</c:v>
                </c:pt>
                <c:pt idx="10">
                  <c:v>576</c:v>
                </c:pt>
                <c:pt idx="11">
                  <c:v>570</c:v>
                </c:pt>
                <c:pt idx="12">
                  <c:v>621</c:v>
                </c:pt>
                <c:pt idx="13">
                  <c:v>650</c:v>
                </c:pt>
                <c:pt idx="14">
                  <c:v>631</c:v>
                </c:pt>
              </c:numCache>
            </c:numRef>
          </c:val>
        </c:ser>
        <c:ser>
          <c:idx val="3"/>
          <c:order val="3"/>
          <c:tx>
            <c:strRef>
              <c:f>'[1]National Trends (14+15)'!$A$7</c:f>
              <c:strCache>
                <c:ptCount val="1"/>
                <c:pt idx="0">
                  <c:v>France</c:v>
                </c:pt>
              </c:strCache>
            </c:strRef>
          </c:tx>
          <c:cat>
            <c:numRef>
              <c:f>'[1]National Trends (14+15)'!$B$2:$P$2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'[1]National Trends (14+15)'!$B$7:$P$7</c:f>
              <c:numCache>
                <c:formatCode>General</c:formatCode>
                <c:ptCount val="15"/>
                <c:pt idx="0">
                  <c:v>698</c:v>
                </c:pt>
                <c:pt idx="1">
                  <c:v>666</c:v>
                </c:pt>
                <c:pt idx="2">
                  <c:v>708</c:v>
                </c:pt>
                <c:pt idx="3">
                  <c:v>660</c:v>
                </c:pt>
                <c:pt idx="4">
                  <c:v>650</c:v>
                </c:pt>
                <c:pt idx="5">
                  <c:v>591</c:v>
                </c:pt>
                <c:pt idx="6">
                  <c:v>613</c:v>
                </c:pt>
                <c:pt idx="7">
                  <c:v>530</c:v>
                </c:pt>
                <c:pt idx="8">
                  <c:v>487</c:v>
                </c:pt>
                <c:pt idx="9">
                  <c:v>469</c:v>
                </c:pt>
                <c:pt idx="10">
                  <c:v>451</c:v>
                </c:pt>
                <c:pt idx="11">
                  <c:v>357</c:v>
                </c:pt>
                <c:pt idx="12">
                  <c:v>369</c:v>
                </c:pt>
                <c:pt idx="13">
                  <c:v>406</c:v>
                </c:pt>
                <c:pt idx="14">
                  <c:v>360</c:v>
                </c:pt>
              </c:numCache>
            </c:numRef>
          </c:val>
        </c:ser>
        <c:ser>
          <c:idx val="4"/>
          <c:order val="4"/>
          <c:tx>
            <c:strRef>
              <c:f>'[1]National Trends (14+15)'!$A$8</c:f>
              <c:strCache>
                <c:ptCount val="1"/>
                <c:pt idx="0">
                  <c:v>Sweden</c:v>
                </c:pt>
              </c:strCache>
            </c:strRef>
          </c:tx>
          <c:cat>
            <c:numRef>
              <c:f>'[1]National Trends (14+15)'!$B$2:$P$2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'[1]National Trends (14+15)'!$B$8:$P$8</c:f>
              <c:numCache>
                <c:formatCode>General</c:formatCode>
                <c:ptCount val="15"/>
                <c:pt idx="0">
                  <c:v>262</c:v>
                </c:pt>
                <c:pt idx="1">
                  <c:v>265</c:v>
                </c:pt>
                <c:pt idx="2">
                  <c:v>297</c:v>
                </c:pt>
                <c:pt idx="3">
                  <c:v>346</c:v>
                </c:pt>
                <c:pt idx="4">
                  <c:v>375</c:v>
                </c:pt>
                <c:pt idx="5">
                  <c:v>370</c:v>
                </c:pt>
                <c:pt idx="6">
                  <c:v>420</c:v>
                </c:pt>
                <c:pt idx="7">
                  <c:v>403</c:v>
                </c:pt>
                <c:pt idx="8">
                  <c:v>384</c:v>
                </c:pt>
                <c:pt idx="9">
                  <c:v>346</c:v>
                </c:pt>
                <c:pt idx="10">
                  <c:v>396</c:v>
                </c:pt>
                <c:pt idx="11">
                  <c:v>415</c:v>
                </c:pt>
                <c:pt idx="12">
                  <c:v>400</c:v>
                </c:pt>
                <c:pt idx="13">
                  <c:v>368</c:v>
                </c:pt>
                <c:pt idx="14">
                  <c:v>374</c:v>
                </c:pt>
              </c:numCache>
            </c:numRef>
          </c:val>
        </c:ser>
        <c:ser>
          <c:idx val="5"/>
          <c:order val="5"/>
          <c:tx>
            <c:strRef>
              <c:f>'[1]National Trends (14+15)'!$A$9</c:f>
              <c:strCache>
                <c:ptCount val="1"/>
                <c:pt idx="0">
                  <c:v>Japan</c:v>
                </c:pt>
              </c:strCache>
            </c:strRef>
          </c:tx>
          <c:cat>
            <c:numRef>
              <c:f>'[1]National Trends (14+15)'!$B$2:$P$2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'[1]National Trends (14+15)'!$B$9:$P$9</c:f>
              <c:numCache>
                <c:formatCode>General</c:formatCode>
                <c:ptCount val="15"/>
                <c:pt idx="0">
                  <c:v>284</c:v>
                </c:pt>
                <c:pt idx="1">
                  <c:v>239</c:v>
                </c:pt>
                <c:pt idx="2">
                  <c:v>280</c:v>
                </c:pt>
                <c:pt idx="3">
                  <c:v>297</c:v>
                </c:pt>
                <c:pt idx="4">
                  <c:v>290</c:v>
                </c:pt>
                <c:pt idx="5">
                  <c:v>292</c:v>
                </c:pt>
                <c:pt idx="6">
                  <c:v>265</c:v>
                </c:pt>
                <c:pt idx="7">
                  <c:v>241</c:v>
                </c:pt>
                <c:pt idx="8">
                  <c:v>231</c:v>
                </c:pt>
                <c:pt idx="9">
                  <c:v>207</c:v>
                </c:pt>
                <c:pt idx="10">
                  <c:v>203</c:v>
                </c:pt>
                <c:pt idx="11">
                  <c:v>210</c:v>
                </c:pt>
                <c:pt idx="12">
                  <c:v>211</c:v>
                </c:pt>
                <c:pt idx="13">
                  <c:v>245</c:v>
                </c:pt>
                <c:pt idx="14">
                  <c:v>248</c:v>
                </c:pt>
              </c:numCache>
            </c:numRef>
          </c:val>
        </c:ser>
        <c:ser>
          <c:idx val="6"/>
          <c:order val="6"/>
          <c:tx>
            <c:strRef>
              <c:f>'[1]National Trends (14+15)'!$A$10</c:f>
              <c:strCache>
                <c:ptCount val="1"/>
                <c:pt idx="0">
                  <c:v>Italy</c:v>
                </c:pt>
              </c:strCache>
            </c:strRef>
          </c:tx>
          <c:cat>
            <c:numRef>
              <c:f>'[1]National Trends (14+15)'!$B$2:$P$2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'[1]National Trends (14+15)'!$B$10:$P$10</c:f>
              <c:numCache>
                <c:formatCode>General</c:formatCode>
                <c:ptCount val="15"/>
                <c:pt idx="0">
                  <c:v>215</c:v>
                </c:pt>
                <c:pt idx="1">
                  <c:v>282</c:v>
                </c:pt>
                <c:pt idx="2">
                  <c:v>264</c:v>
                </c:pt>
                <c:pt idx="3">
                  <c:v>259</c:v>
                </c:pt>
                <c:pt idx="4">
                  <c:v>229</c:v>
                </c:pt>
                <c:pt idx="5">
                  <c:v>247</c:v>
                </c:pt>
                <c:pt idx="6">
                  <c:v>218</c:v>
                </c:pt>
                <c:pt idx="7">
                  <c:v>199</c:v>
                </c:pt>
                <c:pt idx="8">
                  <c:v>211</c:v>
                </c:pt>
                <c:pt idx="9">
                  <c:v>195</c:v>
                </c:pt>
                <c:pt idx="10">
                  <c:v>191</c:v>
                </c:pt>
                <c:pt idx="11">
                  <c:v>158</c:v>
                </c:pt>
                <c:pt idx="12">
                  <c:v>155</c:v>
                </c:pt>
                <c:pt idx="13">
                  <c:v>186</c:v>
                </c:pt>
                <c:pt idx="14">
                  <c:v>241</c:v>
                </c:pt>
              </c:numCache>
            </c:numRef>
          </c:val>
        </c:ser>
        <c:ser>
          <c:idx val="7"/>
          <c:order val="7"/>
          <c:tx>
            <c:strRef>
              <c:f>'[1]National Trends (14+15)'!$A$11</c:f>
              <c:strCache>
                <c:ptCount val="1"/>
                <c:pt idx="0">
                  <c:v>Belgium</c:v>
                </c:pt>
              </c:strCache>
            </c:strRef>
          </c:tx>
          <c:cat>
            <c:numRef>
              <c:f>'[1]National Trends (14+15)'!$B$2:$P$2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'[1]National Trends (14+15)'!$B$11:$P$11</c:f>
              <c:numCache>
                <c:formatCode>General</c:formatCode>
                <c:ptCount val="15"/>
                <c:pt idx="0">
                  <c:v>169</c:v>
                </c:pt>
                <c:pt idx="1">
                  <c:v>141</c:v>
                </c:pt>
                <c:pt idx="2">
                  <c:v>155</c:v>
                </c:pt>
                <c:pt idx="3">
                  <c:v>153</c:v>
                </c:pt>
                <c:pt idx="4">
                  <c:v>165</c:v>
                </c:pt>
                <c:pt idx="5">
                  <c:v>177</c:v>
                </c:pt>
                <c:pt idx="6">
                  <c:v>188</c:v>
                </c:pt>
                <c:pt idx="7">
                  <c:v>195</c:v>
                </c:pt>
                <c:pt idx="8">
                  <c:v>178</c:v>
                </c:pt>
                <c:pt idx="9">
                  <c:v>210</c:v>
                </c:pt>
                <c:pt idx="10">
                  <c:v>240</c:v>
                </c:pt>
                <c:pt idx="11">
                  <c:v>251</c:v>
                </c:pt>
                <c:pt idx="12">
                  <c:v>286</c:v>
                </c:pt>
                <c:pt idx="13">
                  <c:v>309</c:v>
                </c:pt>
                <c:pt idx="14">
                  <c:v>291</c:v>
                </c:pt>
              </c:numCache>
            </c:numRef>
          </c:val>
        </c:ser>
        <c:ser>
          <c:idx val="8"/>
          <c:order val="8"/>
          <c:tx>
            <c:strRef>
              <c:f>'[1]National Trends (14+15)'!$A$12</c:f>
              <c:strCache>
                <c:ptCount val="1"/>
                <c:pt idx="0">
                  <c:v>Denmark</c:v>
                </c:pt>
              </c:strCache>
            </c:strRef>
          </c:tx>
          <c:cat>
            <c:numRef>
              <c:f>'[1]National Trends (14+15)'!$B$2:$P$2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'[1]National Trends (14+15)'!$B$12:$P$12</c:f>
              <c:numCache>
                <c:formatCode>General</c:formatCode>
                <c:ptCount val="15"/>
                <c:pt idx="0">
                  <c:v>176</c:v>
                </c:pt>
                <c:pt idx="1">
                  <c:v>174</c:v>
                </c:pt>
                <c:pt idx="2">
                  <c:v>166</c:v>
                </c:pt>
                <c:pt idx="3">
                  <c:v>201</c:v>
                </c:pt>
                <c:pt idx="4">
                  <c:v>220</c:v>
                </c:pt>
                <c:pt idx="5">
                  <c:v>233</c:v>
                </c:pt>
                <c:pt idx="6">
                  <c:v>229</c:v>
                </c:pt>
                <c:pt idx="7">
                  <c:v>215</c:v>
                </c:pt>
                <c:pt idx="8">
                  <c:v>211</c:v>
                </c:pt>
                <c:pt idx="9">
                  <c:v>194</c:v>
                </c:pt>
                <c:pt idx="10">
                  <c:v>185</c:v>
                </c:pt>
                <c:pt idx="11">
                  <c:v>184</c:v>
                </c:pt>
                <c:pt idx="12">
                  <c:v>259</c:v>
                </c:pt>
                <c:pt idx="13">
                  <c:v>206</c:v>
                </c:pt>
                <c:pt idx="14">
                  <c:v>205</c:v>
                </c:pt>
              </c:numCache>
            </c:numRef>
          </c:val>
        </c:ser>
        <c:ser>
          <c:idx val="9"/>
          <c:order val="9"/>
          <c:tx>
            <c:strRef>
              <c:f>'[1]National Trends (14+15)'!$A$13</c:f>
              <c:strCache>
                <c:ptCount val="1"/>
                <c:pt idx="0">
                  <c:v>Canada</c:v>
                </c:pt>
              </c:strCache>
            </c:strRef>
          </c:tx>
          <c:cat>
            <c:numRef>
              <c:f>'[1]National Trends (14+15)'!$B$2:$P$2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'[1]National Trends (14+15)'!$B$13:$P$13</c:f>
              <c:numCache>
                <c:formatCode>General</c:formatCode>
                <c:ptCount val="15"/>
                <c:pt idx="0">
                  <c:v>140</c:v>
                </c:pt>
                <c:pt idx="1">
                  <c:v>143</c:v>
                </c:pt>
                <c:pt idx="2">
                  <c:v>162</c:v>
                </c:pt>
                <c:pt idx="3">
                  <c:v>188</c:v>
                </c:pt>
                <c:pt idx="4">
                  <c:v>213</c:v>
                </c:pt>
                <c:pt idx="5">
                  <c:v>185</c:v>
                </c:pt>
                <c:pt idx="6">
                  <c:v>198</c:v>
                </c:pt>
                <c:pt idx="7">
                  <c:v>189</c:v>
                </c:pt>
                <c:pt idx="8">
                  <c:v>187</c:v>
                </c:pt>
                <c:pt idx="9">
                  <c:v>192</c:v>
                </c:pt>
                <c:pt idx="10">
                  <c:v>185</c:v>
                </c:pt>
                <c:pt idx="11">
                  <c:v>181</c:v>
                </c:pt>
                <c:pt idx="12">
                  <c:v>209</c:v>
                </c:pt>
                <c:pt idx="13">
                  <c:v>178</c:v>
                </c:pt>
                <c:pt idx="14">
                  <c:v>150</c:v>
                </c:pt>
              </c:numCache>
            </c:numRef>
          </c:val>
        </c:ser>
        <c:marker val="1"/>
        <c:axId val="83188352"/>
        <c:axId val="83206528"/>
      </c:lineChart>
      <c:catAx>
        <c:axId val="83188352"/>
        <c:scaling>
          <c:orientation val="minMax"/>
        </c:scaling>
        <c:axPos val="b"/>
        <c:numFmt formatCode="General" sourceLinked="1"/>
        <c:tickLblPos val="nextTo"/>
        <c:txPr>
          <a:bodyPr rot="-3000000"/>
          <a:lstStyle/>
          <a:p>
            <a:pPr>
              <a:defRPr/>
            </a:pPr>
            <a:endParaRPr lang="en-US"/>
          </a:p>
        </c:txPr>
        <c:crossAx val="83206528"/>
        <c:crosses val="autoZero"/>
        <c:auto val="1"/>
        <c:lblAlgn val="ctr"/>
        <c:lblOffset val="100"/>
      </c:catAx>
      <c:valAx>
        <c:axId val="8320652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publications</a:t>
                </a:r>
              </a:p>
            </c:rich>
          </c:tx>
          <c:layout/>
        </c:title>
        <c:numFmt formatCode="General" sourceLinked="1"/>
        <c:tickLblPos val="nextTo"/>
        <c:crossAx val="8318835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 sz="1400"/>
              <a:t>Country of Publication for External Affilation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'[1]National Trends (14+15)'!$A$26</c:f>
              <c:strCache>
                <c:ptCount val="1"/>
                <c:pt idx="0">
                  <c:v>UK</c:v>
                </c:pt>
              </c:strCache>
            </c:strRef>
          </c:tx>
          <c:cat>
            <c:numRef>
              <c:f>'[1]National Trends (14+15)'!$B$24:$P$24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'[1]National Trends (14+15)'!$B$26:$P$26</c:f>
              <c:numCache>
                <c:formatCode>General</c:formatCode>
                <c:ptCount val="15"/>
                <c:pt idx="0">
                  <c:v>778</c:v>
                </c:pt>
                <c:pt idx="1">
                  <c:v>849</c:v>
                </c:pt>
                <c:pt idx="2">
                  <c:v>831</c:v>
                </c:pt>
                <c:pt idx="3">
                  <c:v>1122</c:v>
                </c:pt>
                <c:pt idx="4">
                  <c:v>1227</c:v>
                </c:pt>
                <c:pt idx="5">
                  <c:v>1244</c:v>
                </c:pt>
                <c:pt idx="6">
                  <c:v>1245</c:v>
                </c:pt>
                <c:pt idx="7">
                  <c:v>1188</c:v>
                </c:pt>
                <c:pt idx="8">
                  <c:v>1227</c:v>
                </c:pt>
                <c:pt idx="9">
                  <c:v>1225</c:v>
                </c:pt>
                <c:pt idx="10">
                  <c:v>1242</c:v>
                </c:pt>
                <c:pt idx="11">
                  <c:v>1125</c:v>
                </c:pt>
                <c:pt idx="12">
                  <c:v>1276</c:v>
                </c:pt>
                <c:pt idx="13">
                  <c:v>1300</c:v>
                </c:pt>
                <c:pt idx="14">
                  <c:v>1268</c:v>
                </c:pt>
              </c:numCache>
            </c:numRef>
          </c:val>
        </c:ser>
        <c:ser>
          <c:idx val="1"/>
          <c:order val="1"/>
          <c:tx>
            <c:strRef>
              <c:f>'[1]National Trends (14+15)'!$A$27</c:f>
              <c:strCache>
                <c:ptCount val="1"/>
                <c:pt idx="0">
                  <c:v>Germany</c:v>
                </c:pt>
              </c:strCache>
            </c:strRef>
          </c:tx>
          <c:cat>
            <c:numRef>
              <c:f>'[1]National Trends (14+15)'!$B$24:$P$24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'[1]National Trends (14+15)'!$B$27:$P$27</c:f>
              <c:numCache>
                <c:formatCode>General</c:formatCode>
                <c:ptCount val="15"/>
                <c:pt idx="0">
                  <c:v>464</c:v>
                </c:pt>
                <c:pt idx="1">
                  <c:v>516</c:v>
                </c:pt>
                <c:pt idx="2">
                  <c:v>643</c:v>
                </c:pt>
                <c:pt idx="3">
                  <c:v>847</c:v>
                </c:pt>
                <c:pt idx="4">
                  <c:v>820</c:v>
                </c:pt>
                <c:pt idx="5">
                  <c:v>797</c:v>
                </c:pt>
                <c:pt idx="6">
                  <c:v>888</c:v>
                </c:pt>
                <c:pt idx="7">
                  <c:v>906</c:v>
                </c:pt>
                <c:pt idx="8">
                  <c:v>887</c:v>
                </c:pt>
                <c:pt idx="9">
                  <c:v>899</c:v>
                </c:pt>
                <c:pt idx="10">
                  <c:v>896</c:v>
                </c:pt>
                <c:pt idx="11">
                  <c:v>825</c:v>
                </c:pt>
                <c:pt idx="12">
                  <c:v>960</c:v>
                </c:pt>
                <c:pt idx="13">
                  <c:v>963</c:v>
                </c:pt>
                <c:pt idx="14">
                  <c:v>1072</c:v>
                </c:pt>
              </c:numCache>
            </c:numRef>
          </c:val>
        </c:ser>
        <c:ser>
          <c:idx val="2"/>
          <c:order val="2"/>
          <c:tx>
            <c:strRef>
              <c:f>'[1]National Trends (14+15)'!$A$28</c:f>
              <c:strCache>
                <c:ptCount val="1"/>
                <c:pt idx="0">
                  <c:v>France</c:v>
                </c:pt>
              </c:strCache>
            </c:strRef>
          </c:tx>
          <c:cat>
            <c:numRef>
              <c:f>'[1]National Trends (14+15)'!$B$24:$P$24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'[1]National Trends (14+15)'!$B$28:$P$28</c:f>
              <c:numCache>
                <c:formatCode>General</c:formatCode>
                <c:ptCount val="15"/>
                <c:pt idx="0">
                  <c:v>424</c:v>
                </c:pt>
                <c:pt idx="1">
                  <c:v>468</c:v>
                </c:pt>
                <c:pt idx="2">
                  <c:v>521</c:v>
                </c:pt>
                <c:pt idx="3">
                  <c:v>588</c:v>
                </c:pt>
                <c:pt idx="4">
                  <c:v>591</c:v>
                </c:pt>
                <c:pt idx="5">
                  <c:v>606</c:v>
                </c:pt>
                <c:pt idx="6">
                  <c:v>642</c:v>
                </c:pt>
                <c:pt idx="7">
                  <c:v>585</c:v>
                </c:pt>
                <c:pt idx="8">
                  <c:v>548</c:v>
                </c:pt>
                <c:pt idx="9">
                  <c:v>580</c:v>
                </c:pt>
                <c:pt idx="10">
                  <c:v>558</c:v>
                </c:pt>
                <c:pt idx="11">
                  <c:v>517</c:v>
                </c:pt>
                <c:pt idx="12">
                  <c:v>583</c:v>
                </c:pt>
                <c:pt idx="13">
                  <c:v>618</c:v>
                </c:pt>
                <c:pt idx="14">
                  <c:v>614</c:v>
                </c:pt>
              </c:numCache>
            </c:numRef>
          </c:val>
        </c:ser>
        <c:ser>
          <c:idx val="3"/>
          <c:order val="3"/>
          <c:tx>
            <c:strRef>
              <c:f>'[1]National Trends (14+15)'!$A$29</c:f>
              <c:strCache>
                <c:ptCount val="1"/>
                <c:pt idx="0">
                  <c:v>Canada</c:v>
                </c:pt>
              </c:strCache>
            </c:strRef>
          </c:tx>
          <c:cat>
            <c:numRef>
              <c:f>'[1]National Trends (14+15)'!$B$24:$P$24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'[1]National Trends (14+15)'!$B$29:$P$29</c:f>
              <c:numCache>
                <c:formatCode>General</c:formatCode>
                <c:ptCount val="15"/>
                <c:pt idx="0">
                  <c:v>213</c:v>
                </c:pt>
                <c:pt idx="1">
                  <c:v>227</c:v>
                </c:pt>
                <c:pt idx="2">
                  <c:v>308</c:v>
                </c:pt>
                <c:pt idx="3">
                  <c:v>372</c:v>
                </c:pt>
                <c:pt idx="4">
                  <c:v>381</c:v>
                </c:pt>
                <c:pt idx="5">
                  <c:v>412</c:v>
                </c:pt>
                <c:pt idx="6">
                  <c:v>416</c:v>
                </c:pt>
                <c:pt idx="7">
                  <c:v>409</c:v>
                </c:pt>
                <c:pt idx="8">
                  <c:v>431</c:v>
                </c:pt>
                <c:pt idx="9">
                  <c:v>465</c:v>
                </c:pt>
                <c:pt idx="10">
                  <c:v>516</c:v>
                </c:pt>
                <c:pt idx="11">
                  <c:v>475</c:v>
                </c:pt>
                <c:pt idx="12">
                  <c:v>536</c:v>
                </c:pt>
                <c:pt idx="13">
                  <c:v>546</c:v>
                </c:pt>
                <c:pt idx="14">
                  <c:v>555</c:v>
                </c:pt>
              </c:numCache>
            </c:numRef>
          </c:val>
        </c:ser>
        <c:ser>
          <c:idx val="4"/>
          <c:order val="4"/>
          <c:tx>
            <c:strRef>
              <c:f>'[1]National Trends (14+15)'!$A$30</c:f>
              <c:strCache>
                <c:ptCount val="1"/>
                <c:pt idx="0">
                  <c:v>Sweden</c:v>
                </c:pt>
              </c:strCache>
            </c:strRef>
          </c:tx>
          <c:cat>
            <c:numRef>
              <c:f>'[1]National Trends (14+15)'!$B$24:$P$24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'[1]National Trends (14+15)'!$B$30:$P$30</c:f>
              <c:numCache>
                <c:formatCode>General</c:formatCode>
                <c:ptCount val="15"/>
                <c:pt idx="0">
                  <c:v>177</c:v>
                </c:pt>
                <c:pt idx="1">
                  <c:v>227</c:v>
                </c:pt>
                <c:pt idx="2">
                  <c:v>226</c:v>
                </c:pt>
                <c:pt idx="3">
                  <c:v>357</c:v>
                </c:pt>
                <c:pt idx="4">
                  <c:v>343</c:v>
                </c:pt>
                <c:pt idx="5">
                  <c:v>353</c:v>
                </c:pt>
                <c:pt idx="6">
                  <c:v>367</c:v>
                </c:pt>
                <c:pt idx="7">
                  <c:v>376</c:v>
                </c:pt>
                <c:pt idx="8">
                  <c:v>386</c:v>
                </c:pt>
                <c:pt idx="9">
                  <c:v>389</c:v>
                </c:pt>
                <c:pt idx="10">
                  <c:v>412</c:v>
                </c:pt>
                <c:pt idx="11">
                  <c:v>418</c:v>
                </c:pt>
                <c:pt idx="12">
                  <c:v>449</c:v>
                </c:pt>
                <c:pt idx="13">
                  <c:v>445</c:v>
                </c:pt>
                <c:pt idx="14">
                  <c:v>434</c:v>
                </c:pt>
              </c:numCache>
            </c:numRef>
          </c:val>
        </c:ser>
        <c:ser>
          <c:idx val="5"/>
          <c:order val="5"/>
          <c:tx>
            <c:strRef>
              <c:f>'[1]National Trends (14+15)'!$A$31</c:f>
              <c:strCache>
                <c:ptCount val="1"/>
                <c:pt idx="0">
                  <c:v>Netherlands</c:v>
                </c:pt>
              </c:strCache>
            </c:strRef>
          </c:tx>
          <c:cat>
            <c:numRef>
              <c:f>'[1]National Trends (14+15)'!$B$24:$P$24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'[1]National Trends (14+15)'!$B$31:$P$31</c:f>
              <c:numCache>
                <c:formatCode>General</c:formatCode>
                <c:ptCount val="15"/>
                <c:pt idx="0">
                  <c:v>201</c:v>
                </c:pt>
                <c:pt idx="1">
                  <c:v>182</c:v>
                </c:pt>
                <c:pt idx="2">
                  <c:v>222</c:v>
                </c:pt>
                <c:pt idx="3">
                  <c:v>313</c:v>
                </c:pt>
                <c:pt idx="4">
                  <c:v>319</c:v>
                </c:pt>
                <c:pt idx="5">
                  <c:v>312</c:v>
                </c:pt>
                <c:pt idx="6">
                  <c:v>308</c:v>
                </c:pt>
                <c:pt idx="7">
                  <c:v>322</c:v>
                </c:pt>
                <c:pt idx="8">
                  <c:v>314</c:v>
                </c:pt>
                <c:pt idx="9">
                  <c:v>374</c:v>
                </c:pt>
                <c:pt idx="10">
                  <c:v>373</c:v>
                </c:pt>
                <c:pt idx="11">
                  <c:v>359</c:v>
                </c:pt>
                <c:pt idx="12">
                  <c:v>370</c:v>
                </c:pt>
                <c:pt idx="13">
                  <c:v>430</c:v>
                </c:pt>
                <c:pt idx="14">
                  <c:v>425</c:v>
                </c:pt>
              </c:numCache>
            </c:numRef>
          </c:val>
        </c:ser>
        <c:ser>
          <c:idx val="6"/>
          <c:order val="6"/>
          <c:tx>
            <c:strRef>
              <c:f>'[1]National Trends (14+15)'!$A$32</c:f>
              <c:strCache>
                <c:ptCount val="1"/>
                <c:pt idx="0">
                  <c:v>Italy</c:v>
                </c:pt>
              </c:strCache>
            </c:strRef>
          </c:tx>
          <c:cat>
            <c:numRef>
              <c:f>'[1]National Trends (14+15)'!$B$24:$P$24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'[1]National Trends (14+15)'!$B$32:$P$32</c:f>
              <c:numCache>
                <c:formatCode>General</c:formatCode>
                <c:ptCount val="15"/>
                <c:pt idx="0">
                  <c:v>206</c:v>
                </c:pt>
                <c:pt idx="1">
                  <c:v>250</c:v>
                </c:pt>
                <c:pt idx="2">
                  <c:v>245</c:v>
                </c:pt>
                <c:pt idx="3">
                  <c:v>356</c:v>
                </c:pt>
                <c:pt idx="4">
                  <c:v>274</c:v>
                </c:pt>
                <c:pt idx="5">
                  <c:v>323</c:v>
                </c:pt>
                <c:pt idx="6">
                  <c:v>301</c:v>
                </c:pt>
                <c:pt idx="7">
                  <c:v>320</c:v>
                </c:pt>
                <c:pt idx="8">
                  <c:v>305</c:v>
                </c:pt>
                <c:pt idx="9">
                  <c:v>350</c:v>
                </c:pt>
                <c:pt idx="10">
                  <c:v>356</c:v>
                </c:pt>
                <c:pt idx="11">
                  <c:v>310</c:v>
                </c:pt>
                <c:pt idx="12">
                  <c:v>369</c:v>
                </c:pt>
                <c:pt idx="13">
                  <c:v>407</c:v>
                </c:pt>
                <c:pt idx="14">
                  <c:v>445</c:v>
                </c:pt>
              </c:numCache>
            </c:numRef>
          </c:val>
        </c:ser>
        <c:ser>
          <c:idx val="7"/>
          <c:order val="7"/>
          <c:tx>
            <c:strRef>
              <c:f>'[1]National Trends (14+15)'!$A$33</c:f>
              <c:strCache>
                <c:ptCount val="1"/>
                <c:pt idx="0">
                  <c:v>Japan</c:v>
                </c:pt>
              </c:strCache>
            </c:strRef>
          </c:tx>
          <c:cat>
            <c:numRef>
              <c:f>'[1]National Trends (14+15)'!$B$24:$P$24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'[1]National Trends (14+15)'!$B$33:$P$33</c:f>
              <c:numCache>
                <c:formatCode>General</c:formatCode>
                <c:ptCount val="15"/>
                <c:pt idx="0">
                  <c:v>240</c:v>
                </c:pt>
                <c:pt idx="1">
                  <c:v>242</c:v>
                </c:pt>
                <c:pt idx="2">
                  <c:v>261</c:v>
                </c:pt>
                <c:pt idx="3">
                  <c:v>311</c:v>
                </c:pt>
                <c:pt idx="4">
                  <c:v>326</c:v>
                </c:pt>
                <c:pt idx="5">
                  <c:v>334</c:v>
                </c:pt>
                <c:pt idx="6">
                  <c:v>301</c:v>
                </c:pt>
                <c:pt idx="7">
                  <c:v>295</c:v>
                </c:pt>
                <c:pt idx="8">
                  <c:v>278</c:v>
                </c:pt>
                <c:pt idx="9">
                  <c:v>218</c:v>
                </c:pt>
                <c:pt idx="10">
                  <c:v>261</c:v>
                </c:pt>
                <c:pt idx="11">
                  <c:v>256</c:v>
                </c:pt>
                <c:pt idx="12">
                  <c:v>236</c:v>
                </c:pt>
                <c:pt idx="13">
                  <c:v>241</c:v>
                </c:pt>
                <c:pt idx="14">
                  <c:v>223</c:v>
                </c:pt>
              </c:numCache>
            </c:numRef>
          </c:val>
        </c:ser>
        <c:ser>
          <c:idx val="8"/>
          <c:order val="8"/>
          <c:tx>
            <c:strRef>
              <c:f>'[1]National Trends (14+15)'!$A$34</c:f>
              <c:strCache>
                <c:ptCount val="1"/>
                <c:pt idx="0">
                  <c:v>Switzerland</c:v>
                </c:pt>
              </c:strCache>
            </c:strRef>
          </c:tx>
          <c:cat>
            <c:numRef>
              <c:f>'[1]National Trends (14+15)'!$B$24:$P$24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'[1]National Trends (14+15)'!$B$34:$P$34</c:f>
              <c:numCache>
                <c:formatCode>General</c:formatCode>
                <c:ptCount val="15"/>
                <c:pt idx="0">
                  <c:v>183</c:v>
                </c:pt>
                <c:pt idx="1">
                  <c:v>202</c:v>
                </c:pt>
                <c:pt idx="2">
                  <c:v>204</c:v>
                </c:pt>
                <c:pt idx="3">
                  <c:v>237</c:v>
                </c:pt>
                <c:pt idx="4">
                  <c:v>266</c:v>
                </c:pt>
                <c:pt idx="5">
                  <c:v>252</c:v>
                </c:pt>
                <c:pt idx="6">
                  <c:v>240</c:v>
                </c:pt>
                <c:pt idx="7">
                  <c:v>252</c:v>
                </c:pt>
                <c:pt idx="8">
                  <c:v>228</c:v>
                </c:pt>
                <c:pt idx="9">
                  <c:v>235</c:v>
                </c:pt>
                <c:pt idx="10">
                  <c:v>245</c:v>
                </c:pt>
                <c:pt idx="11">
                  <c:v>253</c:v>
                </c:pt>
                <c:pt idx="12">
                  <c:v>263</c:v>
                </c:pt>
                <c:pt idx="13">
                  <c:v>298</c:v>
                </c:pt>
                <c:pt idx="14">
                  <c:v>325</c:v>
                </c:pt>
              </c:numCache>
            </c:numRef>
          </c:val>
        </c:ser>
        <c:ser>
          <c:idx val="9"/>
          <c:order val="9"/>
          <c:tx>
            <c:strRef>
              <c:f>'[1]National Trends (14+15)'!$A$35</c:f>
              <c:strCache>
                <c:ptCount val="1"/>
                <c:pt idx="0">
                  <c:v>Spain</c:v>
                </c:pt>
              </c:strCache>
            </c:strRef>
          </c:tx>
          <c:cat>
            <c:numRef>
              <c:f>'[1]National Trends (14+15)'!$B$24:$P$24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'[1]National Trends (14+15)'!$B$35:$P$35</c:f>
              <c:numCache>
                <c:formatCode>General</c:formatCode>
                <c:ptCount val="15"/>
                <c:pt idx="0">
                  <c:v>68</c:v>
                </c:pt>
                <c:pt idx="1">
                  <c:v>82</c:v>
                </c:pt>
                <c:pt idx="2">
                  <c:v>106</c:v>
                </c:pt>
                <c:pt idx="3">
                  <c:v>150</c:v>
                </c:pt>
                <c:pt idx="4">
                  <c:v>163</c:v>
                </c:pt>
                <c:pt idx="5">
                  <c:v>173</c:v>
                </c:pt>
                <c:pt idx="6">
                  <c:v>251</c:v>
                </c:pt>
                <c:pt idx="7">
                  <c:v>240</c:v>
                </c:pt>
                <c:pt idx="8">
                  <c:v>232</c:v>
                </c:pt>
                <c:pt idx="9">
                  <c:v>282</c:v>
                </c:pt>
                <c:pt idx="10">
                  <c:v>291</c:v>
                </c:pt>
                <c:pt idx="11">
                  <c:v>280</c:v>
                </c:pt>
                <c:pt idx="12">
                  <c:v>338</c:v>
                </c:pt>
                <c:pt idx="13">
                  <c:v>393</c:v>
                </c:pt>
                <c:pt idx="14">
                  <c:v>346</c:v>
                </c:pt>
              </c:numCache>
            </c:numRef>
          </c:val>
        </c:ser>
        <c:marker val="1"/>
        <c:axId val="83266944"/>
        <c:axId val="83276928"/>
      </c:lineChart>
      <c:catAx>
        <c:axId val="8326694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3000000"/>
          <a:lstStyle/>
          <a:p>
            <a:pPr>
              <a:defRPr/>
            </a:pPr>
            <a:endParaRPr lang="en-US"/>
          </a:p>
        </c:txPr>
        <c:crossAx val="83276928"/>
        <c:crosses val="autoZero"/>
        <c:auto val="1"/>
        <c:lblAlgn val="ctr"/>
        <c:lblOffset val="100"/>
      </c:catAx>
      <c:valAx>
        <c:axId val="8327692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Publications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832669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474663</xdr:colOff>
      <xdr:row>3</xdr:row>
      <xdr:rowOff>188912</xdr:rowOff>
    </xdr:from>
    <xdr:to>
      <xdr:col>41</xdr:col>
      <xdr:colOff>271463</xdr:colOff>
      <xdr:row>26</xdr:row>
      <xdr:rowOff>152399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336550</xdr:colOff>
      <xdr:row>4</xdr:row>
      <xdr:rowOff>50799</xdr:rowOff>
    </xdr:from>
    <xdr:to>
      <xdr:col>30</xdr:col>
      <xdr:colOff>133350</xdr:colOff>
      <xdr:row>26</xdr:row>
      <xdr:rowOff>136070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73025</xdr:colOff>
      <xdr:row>53</xdr:row>
      <xdr:rowOff>1587</xdr:rowOff>
    </xdr:from>
    <xdr:to>
      <xdr:col>30</xdr:col>
      <xdr:colOff>479425</xdr:colOff>
      <xdr:row>74</xdr:row>
      <xdr:rowOff>164873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424543</xdr:colOff>
      <xdr:row>28</xdr:row>
      <xdr:rowOff>81641</xdr:rowOff>
    </xdr:from>
    <xdr:to>
      <xdr:col>30</xdr:col>
      <xdr:colOff>190500</xdr:colOff>
      <xdr:row>50</xdr:row>
      <xdr:rowOff>149678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171449</xdr:colOff>
      <xdr:row>0</xdr:row>
      <xdr:rowOff>114300</xdr:rowOff>
    </xdr:from>
    <xdr:to>
      <xdr:col>26</xdr:col>
      <xdr:colOff>485774</xdr:colOff>
      <xdr:row>21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217713</xdr:colOff>
      <xdr:row>22</xdr:row>
      <xdr:rowOff>176893</xdr:rowOff>
    </xdr:from>
    <xdr:to>
      <xdr:col>27</xdr:col>
      <xdr:colOff>40819</xdr:colOff>
      <xdr:row>42</xdr:row>
      <xdr:rowOff>136072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RIDA/Pharma%20Data/Table%20and%20Graphs%2014.10.1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 pubs per pharm + per yr (1+2)"/>
      <sheetName val="# pubs and pie charts (3-6)"/>
      <sheetName val="% growth 97-07 (7)"/>
      <sheetName val="Trends by region (8)"/>
      <sheetName val="Trends by region (9+10)"/>
      <sheetName val="Trends per region (11-13)"/>
      <sheetName val="Trends Region"/>
      <sheetName val="National Trends (14+15)"/>
      <sheetName val="National Trends Pies (14+15)"/>
      <sheetName val="Tijssen Table 1"/>
      <sheetName val="Emergent Countries (16-17)"/>
      <sheetName val="Tijssen Table 4 Within Company"/>
      <sheetName val="Tijssen Table 4 Outside Compa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C3">
            <v>1995</v>
          </cell>
          <cell r="D3">
            <v>1996</v>
          </cell>
          <cell r="E3">
            <v>1997</v>
          </cell>
          <cell r="F3">
            <v>1998</v>
          </cell>
          <cell r="G3">
            <v>1999</v>
          </cell>
          <cell r="H3">
            <v>2000</v>
          </cell>
          <cell r="I3">
            <v>2001</v>
          </cell>
          <cell r="J3">
            <v>2002</v>
          </cell>
          <cell r="K3">
            <v>2003</v>
          </cell>
          <cell r="L3">
            <v>2004</v>
          </cell>
          <cell r="M3">
            <v>2005</v>
          </cell>
          <cell r="N3">
            <v>2006</v>
          </cell>
          <cell r="O3">
            <v>2007</v>
          </cell>
          <cell r="P3">
            <v>2008</v>
          </cell>
          <cell r="Q3">
            <v>2009</v>
          </cell>
        </row>
        <row r="4">
          <cell r="B4" t="str">
            <v>Europe</v>
          </cell>
          <cell r="C4">
            <v>5101</v>
          </cell>
          <cell r="D4">
            <v>4967</v>
          </cell>
          <cell r="E4">
            <v>4896</v>
          </cell>
          <cell r="F4">
            <v>5049</v>
          </cell>
          <cell r="G4">
            <v>4994</v>
          </cell>
          <cell r="H4">
            <v>5059</v>
          </cell>
          <cell r="I4">
            <v>5018</v>
          </cell>
          <cell r="J4">
            <v>4666</v>
          </cell>
          <cell r="K4">
            <v>4491</v>
          </cell>
          <cell r="L4">
            <v>4454</v>
          </cell>
          <cell r="M4">
            <v>4385</v>
          </cell>
          <cell r="N4">
            <v>4116</v>
          </cell>
          <cell r="O4">
            <v>4365</v>
          </cell>
          <cell r="P4">
            <v>4417</v>
          </cell>
          <cell r="Q4">
            <v>4301</v>
          </cell>
        </row>
        <row r="5">
          <cell r="B5" t="str">
            <v>USA</v>
          </cell>
          <cell r="C5">
            <v>6136</v>
          </cell>
          <cell r="D5">
            <v>6020</v>
          </cell>
          <cell r="E5">
            <v>5878</v>
          </cell>
          <cell r="F5">
            <v>5975</v>
          </cell>
          <cell r="G5">
            <v>5773</v>
          </cell>
          <cell r="H5">
            <v>5849</v>
          </cell>
          <cell r="I5">
            <v>5585</v>
          </cell>
          <cell r="J5">
            <v>5663</v>
          </cell>
          <cell r="K5">
            <v>5903</v>
          </cell>
          <cell r="L5">
            <v>5989</v>
          </cell>
          <cell r="M5">
            <v>5866</v>
          </cell>
          <cell r="N5">
            <v>5971</v>
          </cell>
          <cell r="O5">
            <v>6253</v>
          </cell>
          <cell r="P5">
            <v>6254</v>
          </cell>
          <cell r="Q5">
            <v>6019</v>
          </cell>
        </row>
        <row r="6">
          <cell r="B6" t="str">
            <v>Rest of World</v>
          </cell>
          <cell r="C6">
            <v>502</v>
          </cell>
          <cell r="D6">
            <v>466</v>
          </cell>
          <cell r="E6">
            <v>534</v>
          </cell>
          <cell r="F6">
            <v>585</v>
          </cell>
          <cell r="G6">
            <v>587</v>
          </cell>
          <cell r="H6">
            <v>581</v>
          </cell>
          <cell r="I6">
            <v>550</v>
          </cell>
          <cell r="J6">
            <v>540</v>
          </cell>
          <cell r="K6">
            <v>532</v>
          </cell>
          <cell r="L6">
            <v>523</v>
          </cell>
          <cell r="M6">
            <v>516</v>
          </cell>
          <cell r="N6">
            <v>549</v>
          </cell>
          <cell r="O6">
            <v>594</v>
          </cell>
          <cell r="P6">
            <v>644</v>
          </cell>
          <cell r="Q6">
            <v>610</v>
          </cell>
        </row>
        <row r="11">
          <cell r="C11">
            <v>1995</v>
          </cell>
          <cell r="D11">
            <v>1996</v>
          </cell>
          <cell r="E11">
            <v>1997</v>
          </cell>
          <cell r="F11">
            <v>1998</v>
          </cell>
          <cell r="G11">
            <v>1999</v>
          </cell>
          <cell r="H11">
            <v>2000</v>
          </cell>
          <cell r="I11">
            <v>2001</v>
          </cell>
          <cell r="J11">
            <v>2002</v>
          </cell>
          <cell r="K11">
            <v>2003</v>
          </cell>
          <cell r="L11">
            <v>2004</v>
          </cell>
          <cell r="M11">
            <v>2005</v>
          </cell>
          <cell r="N11">
            <v>2006</v>
          </cell>
          <cell r="O11">
            <v>2007</v>
          </cell>
          <cell r="P11">
            <v>2008</v>
          </cell>
          <cell r="Q11">
            <v>2009</v>
          </cell>
        </row>
        <row r="12">
          <cell r="B12" t="str">
            <v>Europe</v>
          </cell>
          <cell r="C12">
            <v>0.4411103424420616</v>
          </cell>
          <cell r="D12">
            <v>0.44088407598082729</v>
          </cell>
          <cell r="E12">
            <v>0.44211666967672025</v>
          </cell>
          <cell r="F12">
            <v>0.44677462171489246</v>
          </cell>
          <cell r="G12">
            <v>0.45433042212518193</v>
          </cell>
          <cell r="H12">
            <v>0.4569596242435191</v>
          </cell>
          <cell r="I12">
            <v>0.46757361162877376</v>
          </cell>
          <cell r="J12">
            <v>0.44749208784885391</v>
          </cell>
          <cell r="K12">
            <v>0.43050230061349692</v>
          </cell>
          <cell r="L12">
            <v>0.42699645288083599</v>
          </cell>
          <cell r="M12">
            <v>0.42889280125195617</v>
          </cell>
          <cell r="N12">
            <v>0.4089825119236884</v>
          </cell>
          <cell r="O12">
            <v>0.41472684085510692</v>
          </cell>
          <cell r="P12">
            <v>0.41867298578199053</v>
          </cell>
          <cell r="Q12">
            <v>0.42216332940714568</v>
          </cell>
        </row>
        <row r="13">
          <cell r="B13" t="str">
            <v>USA</v>
          </cell>
          <cell r="C13">
            <v>0.53061224489795922</v>
          </cell>
          <cell r="D13">
            <v>0.53435114503816794</v>
          </cell>
          <cell r="E13">
            <v>0.53079284811269645</v>
          </cell>
          <cell r="F13">
            <v>0.52871427307317942</v>
          </cell>
          <cell r="G13">
            <v>0.52520014556040762</v>
          </cell>
          <cell r="H13">
            <v>0.52831722518291035</v>
          </cell>
          <cell r="I13">
            <v>0.52040626164740966</v>
          </cell>
          <cell r="J13">
            <v>0.54310923563824687</v>
          </cell>
          <cell r="K13">
            <v>0.56585506134969321</v>
          </cell>
          <cell r="L13">
            <v>0.57415396414533604</v>
          </cell>
          <cell r="M13">
            <v>0.57374804381846634</v>
          </cell>
          <cell r="N13">
            <v>0.59330286168521462</v>
          </cell>
          <cell r="O13">
            <v>0.59410926365795724</v>
          </cell>
          <cell r="P13">
            <v>0.59279620853080572</v>
          </cell>
          <cell r="Q13">
            <v>0.5907930899096977</v>
          </cell>
        </row>
        <row r="14">
          <cell r="B14" t="str">
            <v>Rest of World</v>
          </cell>
          <cell r="C14">
            <v>4.3410584572812175E-2</v>
          </cell>
          <cell r="D14">
            <v>4.1363394283685427E-2</v>
          </cell>
          <cell r="E14">
            <v>4.8221058334838363E-2</v>
          </cell>
          <cell r="F14">
            <v>5.1765330501725514E-2</v>
          </cell>
          <cell r="G14">
            <v>5.3402474526928673E-2</v>
          </cell>
          <cell r="H14">
            <v>5.2479450817451E-2</v>
          </cell>
          <cell r="I14">
            <v>5.1248602310846068E-2</v>
          </cell>
          <cell r="J14">
            <v>5.1788625683322147E-2</v>
          </cell>
          <cell r="K14">
            <v>5.099693251533742E-2</v>
          </cell>
          <cell r="L14">
            <v>5.0139008723995779E-2</v>
          </cell>
          <cell r="M14">
            <v>5.0469483568075117E-2</v>
          </cell>
          <cell r="N14">
            <v>5.4550874403815577E-2</v>
          </cell>
          <cell r="O14">
            <v>5.6437054631828978E-2</v>
          </cell>
          <cell r="P14">
            <v>6.1042654028436019E-2</v>
          </cell>
          <cell r="Q14">
            <v>5.9874361994503335E-2</v>
          </cell>
        </row>
        <row r="34">
          <cell r="C34">
            <v>1995</v>
          </cell>
          <cell r="D34">
            <v>1996</v>
          </cell>
          <cell r="E34">
            <v>1997</v>
          </cell>
          <cell r="F34">
            <v>1998</v>
          </cell>
          <cell r="G34">
            <v>1999</v>
          </cell>
          <cell r="H34">
            <v>2000</v>
          </cell>
          <cell r="I34">
            <v>2001</v>
          </cell>
          <cell r="J34">
            <v>2002</v>
          </cell>
          <cell r="K34">
            <v>2003</v>
          </cell>
          <cell r="L34">
            <v>2004</v>
          </cell>
          <cell r="M34">
            <v>2005</v>
          </cell>
          <cell r="N34">
            <v>2006</v>
          </cell>
          <cell r="O34">
            <v>2007</v>
          </cell>
          <cell r="P34">
            <v>2008</v>
          </cell>
          <cell r="Q34">
            <v>2009</v>
          </cell>
        </row>
        <row r="35">
          <cell r="B35" t="str">
            <v>Europe</v>
          </cell>
          <cell r="C35">
            <v>2441</v>
          </cell>
          <cell r="D35">
            <v>2614</v>
          </cell>
          <cell r="E35">
            <v>2814</v>
          </cell>
          <cell r="F35">
            <v>3704</v>
          </cell>
          <cell r="G35">
            <v>3746</v>
          </cell>
          <cell r="H35">
            <v>3764</v>
          </cell>
          <cell r="I35">
            <v>3867</v>
          </cell>
          <cell r="J35">
            <v>3767</v>
          </cell>
          <cell r="K35">
            <v>3761</v>
          </cell>
          <cell r="L35">
            <v>3839</v>
          </cell>
          <cell r="M35">
            <v>3815</v>
          </cell>
          <cell r="N35">
            <v>3642</v>
          </cell>
          <cell r="O35">
            <v>3923</v>
          </cell>
          <cell r="P35">
            <v>4061</v>
          </cell>
          <cell r="Q35">
            <v>4045</v>
          </cell>
        </row>
        <row r="36">
          <cell r="B36" t="str">
            <v>USA</v>
          </cell>
          <cell r="C36">
            <v>2332</v>
          </cell>
          <cell r="D36">
            <v>2442</v>
          </cell>
          <cell r="E36">
            <v>2505</v>
          </cell>
          <cell r="F36">
            <v>3218</v>
          </cell>
          <cell r="G36">
            <v>3216</v>
          </cell>
          <cell r="H36">
            <v>3366</v>
          </cell>
          <cell r="I36">
            <v>3316</v>
          </cell>
          <cell r="J36">
            <v>3335</v>
          </cell>
          <cell r="K36">
            <v>3481</v>
          </cell>
          <cell r="L36">
            <v>3630</v>
          </cell>
          <cell r="M36">
            <v>3552</v>
          </cell>
          <cell r="N36">
            <v>3520</v>
          </cell>
          <cell r="O36">
            <v>3914</v>
          </cell>
          <cell r="P36">
            <v>3918</v>
          </cell>
          <cell r="Q36">
            <v>3751</v>
          </cell>
        </row>
        <row r="37">
          <cell r="B37" t="str">
            <v>Rest of World</v>
          </cell>
          <cell r="C37">
            <v>716</v>
          </cell>
          <cell r="D37">
            <v>732</v>
          </cell>
          <cell r="E37">
            <v>859</v>
          </cell>
          <cell r="F37">
            <v>1083</v>
          </cell>
          <cell r="G37">
            <v>1123</v>
          </cell>
          <cell r="H37">
            <v>1198</v>
          </cell>
          <cell r="I37">
            <v>1215</v>
          </cell>
          <cell r="J37">
            <v>1226</v>
          </cell>
          <cell r="K37">
            <v>1282</v>
          </cell>
          <cell r="L37">
            <v>1274</v>
          </cell>
          <cell r="M37">
            <v>1385</v>
          </cell>
          <cell r="N37">
            <v>1440</v>
          </cell>
          <cell r="O37">
            <v>1506</v>
          </cell>
          <cell r="P37">
            <v>1584</v>
          </cell>
          <cell r="Q37">
            <v>1587</v>
          </cell>
        </row>
      </sheetData>
      <sheetData sheetId="5" refreshError="1"/>
      <sheetData sheetId="6">
        <row r="38">
          <cell r="K38" t="str">
            <v>Europe</v>
          </cell>
        </row>
      </sheetData>
      <sheetData sheetId="7">
        <row r="2">
          <cell r="B2">
            <v>1995</v>
          </cell>
          <cell r="C2">
            <v>1996</v>
          </cell>
          <cell r="D2">
            <v>1997</v>
          </cell>
          <cell r="E2">
            <v>1998</v>
          </cell>
          <cell r="F2">
            <v>1999</v>
          </cell>
          <cell r="G2">
            <v>2000</v>
          </cell>
          <cell r="H2">
            <v>2001</v>
          </cell>
          <cell r="I2">
            <v>2002</v>
          </cell>
          <cell r="J2">
            <v>2003</v>
          </cell>
          <cell r="K2">
            <v>2004</v>
          </cell>
          <cell r="L2">
            <v>2005</v>
          </cell>
          <cell r="M2">
            <v>2006</v>
          </cell>
          <cell r="N2">
            <v>2007</v>
          </cell>
          <cell r="O2">
            <v>2008</v>
          </cell>
          <cell r="P2">
            <v>2009</v>
          </cell>
        </row>
        <row r="4">
          <cell r="A4" t="str">
            <v>UK</v>
          </cell>
          <cell r="B4">
            <v>1681</v>
          </cell>
          <cell r="C4">
            <v>1553</v>
          </cell>
          <cell r="D4">
            <v>1354</v>
          </cell>
          <cell r="E4">
            <v>1484</v>
          </cell>
          <cell r="F4">
            <v>1510</v>
          </cell>
          <cell r="G4">
            <v>1658</v>
          </cell>
          <cell r="H4">
            <v>1551</v>
          </cell>
          <cell r="I4">
            <v>1354</v>
          </cell>
          <cell r="J4">
            <v>1356</v>
          </cell>
          <cell r="K4">
            <v>1306</v>
          </cell>
          <cell r="L4">
            <v>1251</v>
          </cell>
          <cell r="M4">
            <v>1231</v>
          </cell>
          <cell r="N4">
            <v>1232</v>
          </cell>
          <cell r="O4">
            <v>1251</v>
          </cell>
          <cell r="P4">
            <v>1200</v>
          </cell>
        </row>
        <row r="5">
          <cell r="A5" t="str">
            <v>Germany</v>
          </cell>
          <cell r="B5">
            <v>752</v>
          </cell>
          <cell r="C5">
            <v>762</v>
          </cell>
          <cell r="D5">
            <v>867</v>
          </cell>
          <cell r="E5">
            <v>905</v>
          </cell>
          <cell r="F5">
            <v>842</v>
          </cell>
          <cell r="G5">
            <v>838</v>
          </cell>
          <cell r="H5">
            <v>875</v>
          </cell>
          <cell r="I5">
            <v>880</v>
          </cell>
          <cell r="J5">
            <v>820</v>
          </cell>
          <cell r="K5">
            <v>843</v>
          </cell>
          <cell r="L5">
            <v>846</v>
          </cell>
          <cell r="M5">
            <v>709</v>
          </cell>
          <cell r="N5">
            <v>798</v>
          </cell>
          <cell r="O5">
            <v>784</v>
          </cell>
          <cell r="P5">
            <v>796</v>
          </cell>
        </row>
        <row r="6">
          <cell r="A6" t="str">
            <v>Switzerland</v>
          </cell>
          <cell r="B6">
            <v>927</v>
          </cell>
          <cell r="C6">
            <v>914</v>
          </cell>
          <cell r="D6">
            <v>850</v>
          </cell>
          <cell r="E6">
            <v>784</v>
          </cell>
          <cell r="F6">
            <v>744</v>
          </cell>
          <cell r="G6">
            <v>663</v>
          </cell>
          <cell r="H6">
            <v>676</v>
          </cell>
          <cell r="I6">
            <v>644</v>
          </cell>
          <cell r="J6">
            <v>617</v>
          </cell>
          <cell r="K6">
            <v>624</v>
          </cell>
          <cell r="L6">
            <v>576</v>
          </cell>
          <cell r="M6">
            <v>570</v>
          </cell>
          <cell r="N6">
            <v>621</v>
          </cell>
          <cell r="O6">
            <v>650</v>
          </cell>
          <cell r="P6">
            <v>631</v>
          </cell>
        </row>
        <row r="7">
          <cell r="A7" t="str">
            <v>France</v>
          </cell>
          <cell r="B7">
            <v>698</v>
          </cell>
          <cell r="C7">
            <v>666</v>
          </cell>
          <cell r="D7">
            <v>708</v>
          </cell>
          <cell r="E7">
            <v>660</v>
          </cell>
          <cell r="F7">
            <v>650</v>
          </cell>
          <cell r="G7">
            <v>591</v>
          </cell>
          <cell r="H7">
            <v>613</v>
          </cell>
          <cell r="I7">
            <v>530</v>
          </cell>
          <cell r="J7">
            <v>487</v>
          </cell>
          <cell r="K7">
            <v>469</v>
          </cell>
          <cell r="L7">
            <v>451</v>
          </cell>
          <cell r="M7">
            <v>357</v>
          </cell>
          <cell r="N7">
            <v>369</v>
          </cell>
          <cell r="O7">
            <v>406</v>
          </cell>
          <cell r="P7">
            <v>360</v>
          </cell>
        </row>
        <row r="8">
          <cell r="A8" t="str">
            <v>Sweden</v>
          </cell>
          <cell r="B8">
            <v>262</v>
          </cell>
          <cell r="C8">
            <v>265</v>
          </cell>
          <cell r="D8">
            <v>297</v>
          </cell>
          <cell r="E8">
            <v>346</v>
          </cell>
          <cell r="F8">
            <v>375</v>
          </cell>
          <cell r="G8">
            <v>370</v>
          </cell>
          <cell r="H8">
            <v>420</v>
          </cell>
          <cell r="I8">
            <v>403</v>
          </cell>
          <cell r="J8">
            <v>384</v>
          </cell>
          <cell r="K8">
            <v>346</v>
          </cell>
          <cell r="L8">
            <v>396</v>
          </cell>
          <cell r="M8">
            <v>415</v>
          </cell>
          <cell r="N8">
            <v>400</v>
          </cell>
          <cell r="O8">
            <v>368</v>
          </cell>
          <cell r="P8">
            <v>374</v>
          </cell>
        </row>
        <row r="9">
          <cell r="A9" t="str">
            <v>Japan</v>
          </cell>
          <cell r="B9">
            <v>284</v>
          </cell>
          <cell r="C9">
            <v>239</v>
          </cell>
          <cell r="D9">
            <v>280</v>
          </cell>
          <cell r="E9">
            <v>297</v>
          </cell>
          <cell r="F9">
            <v>290</v>
          </cell>
          <cell r="G9">
            <v>292</v>
          </cell>
          <cell r="H9">
            <v>265</v>
          </cell>
          <cell r="I9">
            <v>241</v>
          </cell>
          <cell r="J9">
            <v>231</v>
          </cell>
          <cell r="K9">
            <v>207</v>
          </cell>
          <cell r="L9">
            <v>203</v>
          </cell>
          <cell r="M9">
            <v>210</v>
          </cell>
          <cell r="N9">
            <v>211</v>
          </cell>
          <cell r="O9">
            <v>245</v>
          </cell>
          <cell r="P9">
            <v>248</v>
          </cell>
        </row>
        <row r="10">
          <cell r="A10" t="str">
            <v>Italy</v>
          </cell>
          <cell r="B10">
            <v>215</v>
          </cell>
          <cell r="C10">
            <v>282</v>
          </cell>
          <cell r="D10">
            <v>264</v>
          </cell>
          <cell r="E10">
            <v>259</v>
          </cell>
          <cell r="F10">
            <v>229</v>
          </cell>
          <cell r="G10">
            <v>247</v>
          </cell>
          <cell r="H10">
            <v>218</v>
          </cell>
          <cell r="I10">
            <v>199</v>
          </cell>
          <cell r="J10">
            <v>211</v>
          </cell>
          <cell r="K10">
            <v>195</v>
          </cell>
          <cell r="L10">
            <v>191</v>
          </cell>
          <cell r="M10">
            <v>158</v>
          </cell>
          <cell r="N10">
            <v>155</v>
          </cell>
          <cell r="O10">
            <v>186</v>
          </cell>
          <cell r="P10">
            <v>241</v>
          </cell>
        </row>
        <row r="11">
          <cell r="A11" t="str">
            <v>Belgium</v>
          </cell>
          <cell r="B11">
            <v>169</v>
          </cell>
          <cell r="C11">
            <v>141</v>
          </cell>
          <cell r="D11">
            <v>155</v>
          </cell>
          <cell r="E11">
            <v>153</v>
          </cell>
          <cell r="F11">
            <v>165</v>
          </cell>
          <cell r="G11">
            <v>177</v>
          </cell>
          <cell r="H11">
            <v>188</v>
          </cell>
          <cell r="I11">
            <v>195</v>
          </cell>
          <cell r="J11">
            <v>178</v>
          </cell>
          <cell r="K11">
            <v>210</v>
          </cell>
          <cell r="L11">
            <v>240</v>
          </cell>
          <cell r="M11">
            <v>251</v>
          </cell>
          <cell r="N11">
            <v>286</v>
          </cell>
          <cell r="O11">
            <v>309</v>
          </cell>
          <cell r="P11">
            <v>291</v>
          </cell>
        </row>
        <row r="12">
          <cell r="A12" t="str">
            <v>Denmark</v>
          </cell>
          <cell r="B12">
            <v>176</v>
          </cell>
          <cell r="C12">
            <v>174</v>
          </cell>
          <cell r="D12">
            <v>166</v>
          </cell>
          <cell r="E12">
            <v>201</v>
          </cell>
          <cell r="F12">
            <v>220</v>
          </cell>
          <cell r="G12">
            <v>233</v>
          </cell>
          <cell r="H12">
            <v>229</v>
          </cell>
          <cell r="I12">
            <v>215</v>
          </cell>
          <cell r="J12">
            <v>211</v>
          </cell>
          <cell r="K12">
            <v>194</v>
          </cell>
          <cell r="L12">
            <v>185</v>
          </cell>
          <cell r="M12">
            <v>184</v>
          </cell>
          <cell r="N12">
            <v>259</v>
          </cell>
          <cell r="O12">
            <v>206</v>
          </cell>
          <cell r="P12">
            <v>205</v>
          </cell>
        </row>
        <row r="13">
          <cell r="A13" t="str">
            <v>Canada</v>
          </cell>
          <cell r="B13">
            <v>140</v>
          </cell>
          <cell r="C13">
            <v>143</v>
          </cell>
          <cell r="D13">
            <v>162</v>
          </cell>
          <cell r="E13">
            <v>188</v>
          </cell>
          <cell r="F13">
            <v>213</v>
          </cell>
          <cell r="G13">
            <v>185</v>
          </cell>
          <cell r="H13">
            <v>198</v>
          </cell>
          <cell r="I13">
            <v>189</v>
          </cell>
          <cell r="J13">
            <v>187</v>
          </cell>
          <cell r="K13">
            <v>192</v>
          </cell>
          <cell r="L13">
            <v>185</v>
          </cell>
          <cell r="M13">
            <v>181</v>
          </cell>
          <cell r="N13">
            <v>209</v>
          </cell>
          <cell r="O13">
            <v>178</v>
          </cell>
          <cell r="P13">
            <v>150</v>
          </cell>
        </row>
        <row r="24">
          <cell r="B24">
            <v>1995</v>
          </cell>
          <cell r="C24">
            <v>1996</v>
          </cell>
          <cell r="D24">
            <v>1997</v>
          </cell>
          <cell r="E24">
            <v>1998</v>
          </cell>
          <cell r="F24">
            <v>1999</v>
          </cell>
          <cell r="G24">
            <v>2000</v>
          </cell>
          <cell r="H24">
            <v>2001</v>
          </cell>
          <cell r="I24">
            <v>2002</v>
          </cell>
          <cell r="J24">
            <v>2003</v>
          </cell>
          <cell r="K24">
            <v>2004</v>
          </cell>
          <cell r="L24">
            <v>2005</v>
          </cell>
          <cell r="M24">
            <v>2006</v>
          </cell>
          <cell r="N24">
            <v>2007</v>
          </cell>
          <cell r="O24">
            <v>2008</v>
          </cell>
          <cell r="P24">
            <v>2009</v>
          </cell>
        </row>
        <row r="26">
          <cell r="A26" t="str">
            <v>UK</v>
          </cell>
          <cell r="B26">
            <v>778</v>
          </cell>
          <cell r="C26">
            <v>849</v>
          </cell>
          <cell r="D26">
            <v>831</v>
          </cell>
          <cell r="E26">
            <v>1122</v>
          </cell>
          <cell r="F26">
            <v>1227</v>
          </cell>
          <cell r="G26">
            <v>1244</v>
          </cell>
          <cell r="H26">
            <v>1245</v>
          </cell>
          <cell r="I26">
            <v>1188</v>
          </cell>
          <cell r="J26">
            <v>1227</v>
          </cell>
          <cell r="K26">
            <v>1225</v>
          </cell>
          <cell r="L26">
            <v>1242</v>
          </cell>
          <cell r="M26">
            <v>1125</v>
          </cell>
          <cell r="N26">
            <v>1276</v>
          </cell>
          <cell r="O26">
            <v>1300</v>
          </cell>
          <cell r="P26">
            <v>1268</v>
          </cell>
        </row>
        <row r="27">
          <cell r="A27" t="str">
            <v>Germany</v>
          </cell>
          <cell r="B27">
            <v>464</v>
          </cell>
          <cell r="C27">
            <v>516</v>
          </cell>
          <cell r="D27">
            <v>643</v>
          </cell>
          <cell r="E27">
            <v>847</v>
          </cell>
          <cell r="F27">
            <v>820</v>
          </cell>
          <cell r="G27">
            <v>797</v>
          </cell>
          <cell r="H27">
            <v>888</v>
          </cell>
          <cell r="I27">
            <v>906</v>
          </cell>
          <cell r="J27">
            <v>887</v>
          </cell>
          <cell r="K27">
            <v>899</v>
          </cell>
          <cell r="L27">
            <v>896</v>
          </cell>
          <cell r="M27">
            <v>825</v>
          </cell>
          <cell r="N27">
            <v>960</v>
          </cell>
          <cell r="O27">
            <v>963</v>
          </cell>
          <cell r="P27">
            <v>1072</v>
          </cell>
        </row>
        <row r="28">
          <cell r="A28" t="str">
            <v>France</v>
          </cell>
          <cell r="B28">
            <v>424</v>
          </cell>
          <cell r="C28">
            <v>468</v>
          </cell>
          <cell r="D28">
            <v>521</v>
          </cell>
          <cell r="E28">
            <v>588</v>
          </cell>
          <cell r="F28">
            <v>591</v>
          </cell>
          <cell r="G28">
            <v>606</v>
          </cell>
          <cell r="H28">
            <v>642</v>
          </cell>
          <cell r="I28">
            <v>585</v>
          </cell>
          <cell r="J28">
            <v>548</v>
          </cell>
          <cell r="K28">
            <v>580</v>
          </cell>
          <cell r="L28">
            <v>558</v>
          </cell>
          <cell r="M28">
            <v>517</v>
          </cell>
          <cell r="N28">
            <v>583</v>
          </cell>
          <cell r="O28">
            <v>618</v>
          </cell>
          <cell r="P28">
            <v>614</v>
          </cell>
        </row>
        <row r="29">
          <cell r="A29" t="str">
            <v>Canada</v>
          </cell>
          <cell r="B29">
            <v>213</v>
          </cell>
          <cell r="C29">
            <v>227</v>
          </cell>
          <cell r="D29">
            <v>308</v>
          </cell>
          <cell r="E29">
            <v>372</v>
          </cell>
          <cell r="F29">
            <v>381</v>
          </cell>
          <cell r="G29">
            <v>412</v>
          </cell>
          <cell r="H29">
            <v>416</v>
          </cell>
          <cell r="I29">
            <v>409</v>
          </cell>
          <cell r="J29">
            <v>431</v>
          </cell>
          <cell r="K29">
            <v>465</v>
          </cell>
          <cell r="L29">
            <v>516</v>
          </cell>
          <cell r="M29">
            <v>475</v>
          </cell>
          <cell r="N29">
            <v>536</v>
          </cell>
          <cell r="O29">
            <v>546</v>
          </cell>
          <cell r="P29">
            <v>555</v>
          </cell>
        </row>
        <row r="30">
          <cell r="A30" t="str">
            <v>Sweden</v>
          </cell>
          <cell r="B30">
            <v>177</v>
          </cell>
          <cell r="C30">
            <v>227</v>
          </cell>
          <cell r="D30">
            <v>226</v>
          </cell>
          <cell r="E30">
            <v>357</v>
          </cell>
          <cell r="F30">
            <v>343</v>
          </cell>
          <cell r="G30">
            <v>353</v>
          </cell>
          <cell r="H30">
            <v>367</v>
          </cell>
          <cell r="I30">
            <v>376</v>
          </cell>
          <cell r="J30">
            <v>386</v>
          </cell>
          <cell r="K30">
            <v>389</v>
          </cell>
          <cell r="L30">
            <v>412</v>
          </cell>
          <cell r="M30">
            <v>418</v>
          </cell>
          <cell r="N30">
            <v>449</v>
          </cell>
          <cell r="O30">
            <v>445</v>
          </cell>
          <cell r="P30">
            <v>434</v>
          </cell>
        </row>
        <row r="31">
          <cell r="A31" t="str">
            <v>Netherlands</v>
          </cell>
          <cell r="B31">
            <v>201</v>
          </cell>
          <cell r="C31">
            <v>182</v>
          </cell>
          <cell r="D31">
            <v>222</v>
          </cell>
          <cell r="E31">
            <v>313</v>
          </cell>
          <cell r="F31">
            <v>319</v>
          </cell>
          <cell r="G31">
            <v>312</v>
          </cell>
          <cell r="H31">
            <v>308</v>
          </cell>
          <cell r="I31">
            <v>322</v>
          </cell>
          <cell r="J31">
            <v>314</v>
          </cell>
          <cell r="K31">
            <v>374</v>
          </cell>
          <cell r="L31">
            <v>373</v>
          </cell>
          <cell r="M31">
            <v>359</v>
          </cell>
          <cell r="N31">
            <v>370</v>
          </cell>
          <cell r="O31">
            <v>430</v>
          </cell>
          <cell r="P31">
            <v>425</v>
          </cell>
        </row>
        <row r="32">
          <cell r="A32" t="str">
            <v>Italy</v>
          </cell>
          <cell r="B32">
            <v>206</v>
          </cell>
          <cell r="C32">
            <v>250</v>
          </cell>
          <cell r="D32">
            <v>245</v>
          </cell>
          <cell r="E32">
            <v>356</v>
          </cell>
          <cell r="F32">
            <v>274</v>
          </cell>
          <cell r="G32">
            <v>323</v>
          </cell>
          <cell r="H32">
            <v>301</v>
          </cell>
          <cell r="I32">
            <v>320</v>
          </cell>
          <cell r="J32">
            <v>305</v>
          </cell>
          <cell r="K32">
            <v>350</v>
          </cell>
          <cell r="L32">
            <v>356</v>
          </cell>
          <cell r="M32">
            <v>310</v>
          </cell>
          <cell r="N32">
            <v>369</v>
          </cell>
          <cell r="O32">
            <v>407</v>
          </cell>
          <cell r="P32">
            <v>445</v>
          </cell>
        </row>
        <row r="33">
          <cell r="A33" t="str">
            <v>Japan</v>
          </cell>
          <cell r="B33">
            <v>240</v>
          </cell>
          <cell r="C33">
            <v>242</v>
          </cell>
          <cell r="D33">
            <v>261</v>
          </cell>
          <cell r="E33">
            <v>311</v>
          </cell>
          <cell r="F33">
            <v>326</v>
          </cell>
          <cell r="G33">
            <v>334</v>
          </cell>
          <cell r="H33">
            <v>301</v>
          </cell>
          <cell r="I33">
            <v>295</v>
          </cell>
          <cell r="J33">
            <v>278</v>
          </cell>
          <cell r="K33">
            <v>218</v>
          </cell>
          <cell r="L33">
            <v>261</v>
          </cell>
          <cell r="M33">
            <v>256</v>
          </cell>
          <cell r="N33">
            <v>236</v>
          </cell>
          <cell r="O33">
            <v>241</v>
          </cell>
          <cell r="P33">
            <v>223</v>
          </cell>
        </row>
        <row r="34">
          <cell r="A34" t="str">
            <v>Switzerland</v>
          </cell>
          <cell r="B34">
            <v>183</v>
          </cell>
          <cell r="C34">
            <v>202</v>
          </cell>
          <cell r="D34">
            <v>204</v>
          </cell>
          <cell r="E34">
            <v>237</v>
          </cell>
          <cell r="F34">
            <v>266</v>
          </cell>
          <cell r="G34">
            <v>252</v>
          </cell>
          <cell r="H34">
            <v>240</v>
          </cell>
          <cell r="I34">
            <v>252</v>
          </cell>
          <cell r="J34">
            <v>228</v>
          </cell>
          <cell r="K34">
            <v>235</v>
          </cell>
          <cell r="L34">
            <v>245</v>
          </cell>
          <cell r="M34">
            <v>253</v>
          </cell>
          <cell r="N34">
            <v>263</v>
          </cell>
          <cell r="O34">
            <v>298</v>
          </cell>
          <cell r="P34">
            <v>325</v>
          </cell>
        </row>
        <row r="35">
          <cell r="A35" t="str">
            <v>Spain</v>
          </cell>
          <cell r="B35">
            <v>68</v>
          </cell>
          <cell r="C35">
            <v>82</v>
          </cell>
          <cell r="D35">
            <v>106</v>
          </cell>
          <cell r="E35">
            <v>150</v>
          </cell>
          <cell r="F35">
            <v>163</v>
          </cell>
          <cell r="G35">
            <v>173</v>
          </cell>
          <cell r="H35">
            <v>251</v>
          </cell>
          <cell r="I35">
            <v>240</v>
          </cell>
          <cell r="J35">
            <v>232</v>
          </cell>
          <cell r="K35">
            <v>282</v>
          </cell>
          <cell r="L35">
            <v>291</v>
          </cell>
          <cell r="M35">
            <v>280</v>
          </cell>
          <cell r="N35">
            <v>338</v>
          </cell>
          <cell r="O35">
            <v>393</v>
          </cell>
          <cell r="P35">
            <v>346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opLeftCell="F37" zoomScale="70" zoomScaleNormal="70" workbookViewId="0">
      <selection activeCell="T51" sqref="T51"/>
    </sheetView>
  </sheetViews>
  <sheetFormatPr defaultRowHeight="15"/>
  <cols>
    <col min="1" max="1" width="9.140625" style="3"/>
    <col min="2" max="2" width="18.140625" style="3" customWidth="1"/>
    <col min="3" max="18" width="9.140625" style="3"/>
  </cols>
  <sheetData>
    <row r="1" spans="1:18">
      <c r="B1" s="10" t="s">
        <v>186</v>
      </c>
    </row>
    <row r="3" spans="1:18">
      <c r="B3" s="3" t="s">
        <v>0</v>
      </c>
    </row>
    <row r="4" spans="1:18">
      <c r="B4" s="3" t="s">
        <v>1</v>
      </c>
      <c r="C4" s="3">
        <v>11564</v>
      </c>
      <c r="D4" s="3">
        <v>11266</v>
      </c>
      <c r="E4" s="3">
        <v>11074</v>
      </c>
      <c r="F4" s="3">
        <v>11301</v>
      </c>
      <c r="G4" s="3">
        <v>10992</v>
      </c>
      <c r="H4" s="3">
        <v>11071</v>
      </c>
      <c r="I4" s="3">
        <v>10732</v>
      </c>
      <c r="J4" s="3">
        <v>10427</v>
      </c>
      <c r="K4" s="3">
        <v>10432</v>
      </c>
      <c r="L4" s="3">
        <v>10431</v>
      </c>
      <c r="M4" s="3">
        <v>10224</v>
      </c>
      <c r="N4" s="3">
        <v>10064</v>
      </c>
      <c r="O4" s="3">
        <v>10525</v>
      </c>
      <c r="P4" s="3">
        <v>10550</v>
      </c>
      <c r="Q4" s="3">
        <v>10188</v>
      </c>
    </row>
    <row r="5" spans="1:18">
      <c r="C5" s="4">
        <v>1995</v>
      </c>
      <c r="D5" s="4">
        <v>1996</v>
      </c>
      <c r="E5" s="4">
        <v>1997</v>
      </c>
      <c r="F5" s="4">
        <v>1998</v>
      </c>
      <c r="G5" s="4">
        <v>1999</v>
      </c>
      <c r="H5" s="4">
        <v>2000</v>
      </c>
      <c r="I5" s="4">
        <v>2001</v>
      </c>
      <c r="J5" s="4">
        <v>2002</v>
      </c>
      <c r="K5" s="4">
        <v>2003</v>
      </c>
      <c r="L5" s="4">
        <v>2004</v>
      </c>
      <c r="M5" s="4">
        <v>2005</v>
      </c>
      <c r="N5" s="4">
        <v>2006</v>
      </c>
      <c r="O5" s="4">
        <v>2007</v>
      </c>
      <c r="P5" s="4">
        <v>2008</v>
      </c>
      <c r="Q5" s="4">
        <v>2009</v>
      </c>
    </row>
    <row r="6" spans="1:18">
      <c r="B6" s="4" t="s">
        <v>2</v>
      </c>
      <c r="C6" s="3">
        <v>5101</v>
      </c>
      <c r="D6" s="3">
        <v>4967</v>
      </c>
      <c r="E6" s="3">
        <v>4896</v>
      </c>
      <c r="F6" s="3">
        <v>5049</v>
      </c>
      <c r="G6" s="3">
        <v>4994</v>
      </c>
      <c r="H6" s="3">
        <v>5059</v>
      </c>
      <c r="I6" s="3">
        <v>5018</v>
      </c>
      <c r="J6" s="3">
        <v>4666</v>
      </c>
      <c r="K6" s="3">
        <v>4491</v>
      </c>
      <c r="L6" s="3">
        <v>4454</v>
      </c>
      <c r="M6" s="3">
        <v>4385</v>
      </c>
      <c r="N6" s="3">
        <v>4116</v>
      </c>
      <c r="O6" s="3">
        <v>4365</v>
      </c>
      <c r="P6" s="3">
        <v>4417</v>
      </c>
      <c r="Q6" s="3">
        <v>4301</v>
      </c>
    </row>
    <row r="7" spans="1:18">
      <c r="B7" s="4" t="s">
        <v>3</v>
      </c>
      <c r="C7" s="3">
        <v>6136</v>
      </c>
      <c r="D7" s="3">
        <v>6020</v>
      </c>
      <c r="E7" s="3">
        <v>5878</v>
      </c>
      <c r="F7" s="3">
        <v>5975</v>
      </c>
      <c r="G7" s="3">
        <v>5773</v>
      </c>
      <c r="H7" s="3">
        <v>5849</v>
      </c>
      <c r="I7" s="3">
        <v>5585</v>
      </c>
      <c r="J7" s="3">
        <v>5663</v>
      </c>
      <c r="K7" s="3">
        <v>5903</v>
      </c>
      <c r="L7" s="3">
        <v>5989</v>
      </c>
      <c r="M7" s="3">
        <v>5866</v>
      </c>
      <c r="N7" s="3">
        <v>5971</v>
      </c>
      <c r="O7" s="3">
        <v>6253</v>
      </c>
      <c r="P7" s="3">
        <v>6254</v>
      </c>
      <c r="Q7" s="3">
        <v>6019</v>
      </c>
    </row>
    <row r="8" spans="1:18">
      <c r="B8" s="4" t="s">
        <v>4</v>
      </c>
      <c r="C8" s="3">
        <v>502</v>
      </c>
      <c r="D8" s="3">
        <v>466</v>
      </c>
      <c r="E8" s="3">
        <v>534</v>
      </c>
      <c r="F8" s="3">
        <v>585</v>
      </c>
      <c r="G8" s="3">
        <v>587</v>
      </c>
      <c r="H8" s="3">
        <v>581</v>
      </c>
      <c r="I8" s="3">
        <v>550</v>
      </c>
      <c r="J8" s="3">
        <v>540</v>
      </c>
      <c r="K8" s="3">
        <v>532</v>
      </c>
      <c r="L8" s="3">
        <v>523</v>
      </c>
      <c r="M8" s="3">
        <v>516</v>
      </c>
      <c r="N8" s="3">
        <v>549</v>
      </c>
      <c r="O8" s="3">
        <v>594</v>
      </c>
      <c r="P8" s="3">
        <v>644</v>
      </c>
      <c r="Q8" s="3">
        <v>610</v>
      </c>
    </row>
    <row r="9" spans="1:18" s="2" customForma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13" customFormat="1">
      <c r="A10" s="3"/>
      <c r="B10" s="3" t="s">
        <v>1</v>
      </c>
      <c r="C10" s="3">
        <v>11564</v>
      </c>
      <c r="D10" s="3">
        <v>11266</v>
      </c>
      <c r="E10" s="3">
        <v>11074</v>
      </c>
      <c r="F10" s="3">
        <v>11301</v>
      </c>
      <c r="G10" s="3">
        <v>10992</v>
      </c>
      <c r="H10" s="3">
        <v>11071</v>
      </c>
      <c r="I10" s="3">
        <v>10732</v>
      </c>
      <c r="J10" s="3">
        <v>10427</v>
      </c>
      <c r="K10" s="3">
        <v>10432</v>
      </c>
      <c r="L10" s="3">
        <v>10431</v>
      </c>
      <c r="M10" s="3">
        <v>10224</v>
      </c>
      <c r="N10" s="3">
        <v>10064</v>
      </c>
      <c r="O10" s="3">
        <v>10525</v>
      </c>
      <c r="P10" s="3">
        <v>10550</v>
      </c>
      <c r="Q10" s="3">
        <v>10188</v>
      </c>
      <c r="R10" s="12"/>
    </row>
    <row r="11" spans="1:18">
      <c r="C11" s="4">
        <v>1995</v>
      </c>
      <c r="D11" s="4">
        <v>1996</v>
      </c>
      <c r="E11" s="4">
        <v>1997</v>
      </c>
      <c r="F11" s="4">
        <v>1998</v>
      </c>
      <c r="G11" s="4">
        <v>1999</v>
      </c>
      <c r="H11" s="4">
        <v>2000</v>
      </c>
      <c r="I11" s="4">
        <v>2001</v>
      </c>
      <c r="J11" s="4">
        <v>2002</v>
      </c>
      <c r="K11" s="4">
        <v>2003</v>
      </c>
      <c r="L11" s="4">
        <v>2004</v>
      </c>
      <c r="M11" s="4">
        <v>2005</v>
      </c>
      <c r="N11" s="4">
        <v>2006</v>
      </c>
      <c r="O11" s="4">
        <v>2007</v>
      </c>
      <c r="P11" s="4">
        <v>2008</v>
      </c>
      <c r="Q11" s="4">
        <v>2009</v>
      </c>
    </row>
    <row r="12" spans="1:18">
      <c r="B12" s="4" t="s">
        <v>2</v>
      </c>
      <c r="C12" s="5">
        <f t="shared" ref="C12:Q12" si="0">C6/C4</f>
        <v>0.4411103424420616</v>
      </c>
      <c r="D12" s="5">
        <f t="shared" si="0"/>
        <v>0.44088407598082729</v>
      </c>
      <c r="E12" s="5">
        <f t="shared" si="0"/>
        <v>0.44211666967672025</v>
      </c>
      <c r="F12" s="5">
        <f t="shared" si="0"/>
        <v>0.44677462171489246</v>
      </c>
      <c r="G12" s="5">
        <f t="shared" si="0"/>
        <v>0.45433042212518193</v>
      </c>
      <c r="H12" s="5">
        <f t="shared" si="0"/>
        <v>0.4569596242435191</v>
      </c>
      <c r="I12" s="5">
        <f t="shared" si="0"/>
        <v>0.46757361162877376</v>
      </c>
      <c r="J12" s="5">
        <f t="shared" si="0"/>
        <v>0.44749208784885391</v>
      </c>
      <c r="K12" s="5">
        <f t="shared" si="0"/>
        <v>0.43050230061349692</v>
      </c>
      <c r="L12" s="5">
        <f t="shared" si="0"/>
        <v>0.42699645288083599</v>
      </c>
      <c r="M12" s="5">
        <f t="shared" si="0"/>
        <v>0.42889280125195617</v>
      </c>
      <c r="N12" s="5">
        <f t="shared" si="0"/>
        <v>0.4089825119236884</v>
      </c>
      <c r="O12" s="5">
        <f t="shared" si="0"/>
        <v>0.41472684085510692</v>
      </c>
      <c r="P12" s="5">
        <f t="shared" si="0"/>
        <v>0.41867298578199053</v>
      </c>
      <c r="Q12" s="5">
        <f t="shared" si="0"/>
        <v>0.42216332940714568</v>
      </c>
    </row>
    <row r="13" spans="1:18">
      <c r="B13" s="4" t="s">
        <v>3</v>
      </c>
      <c r="C13" s="5">
        <f t="shared" ref="C13:Q13" si="1">C7/C4</f>
        <v>0.53061224489795922</v>
      </c>
      <c r="D13" s="5">
        <f t="shared" si="1"/>
        <v>0.53435114503816794</v>
      </c>
      <c r="E13" s="5">
        <f t="shared" si="1"/>
        <v>0.53079284811269645</v>
      </c>
      <c r="F13" s="5">
        <f t="shared" si="1"/>
        <v>0.52871427307317942</v>
      </c>
      <c r="G13" s="5">
        <f t="shared" si="1"/>
        <v>0.52520014556040762</v>
      </c>
      <c r="H13" s="5">
        <f t="shared" si="1"/>
        <v>0.52831722518291035</v>
      </c>
      <c r="I13" s="5">
        <f t="shared" si="1"/>
        <v>0.52040626164740966</v>
      </c>
      <c r="J13" s="5">
        <f t="shared" si="1"/>
        <v>0.54310923563824687</v>
      </c>
      <c r="K13" s="5">
        <f t="shared" si="1"/>
        <v>0.56585506134969321</v>
      </c>
      <c r="L13" s="5">
        <f t="shared" si="1"/>
        <v>0.57415396414533604</v>
      </c>
      <c r="M13" s="5">
        <f t="shared" si="1"/>
        <v>0.57374804381846634</v>
      </c>
      <c r="N13" s="5">
        <f t="shared" si="1"/>
        <v>0.59330286168521462</v>
      </c>
      <c r="O13" s="5">
        <f t="shared" si="1"/>
        <v>0.59410926365795724</v>
      </c>
      <c r="P13" s="5">
        <f t="shared" si="1"/>
        <v>0.59279620853080572</v>
      </c>
      <c r="Q13" s="5">
        <f t="shared" si="1"/>
        <v>0.5907930899096977</v>
      </c>
    </row>
    <row r="14" spans="1:18">
      <c r="B14" s="4" t="s">
        <v>4</v>
      </c>
      <c r="C14" s="5">
        <f t="shared" ref="C14:Q14" si="2">C8/C4</f>
        <v>4.3410584572812175E-2</v>
      </c>
      <c r="D14" s="5">
        <f t="shared" si="2"/>
        <v>4.1363394283685427E-2</v>
      </c>
      <c r="E14" s="5">
        <f t="shared" si="2"/>
        <v>4.8221058334838363E-2</v>
      </c>
      <c r="F14" s="5">
        <f t="shared" si="2"/>
        <v>5.1765330501725514E-2</v>
      </c>
      <c r="G14" s="5">
        <f t="shared" si="2"/>
        <v>5.3402474526928673E-2</v>
      </c>
      <c r="H14" s="5">
        <f t="shared" si="2"/>
        <v>5.2479450817451E-2</v>
      </c>
      <c r="I14" s="5">
        <f t="shared" si="2"/>
        <v>5.1248602310846068E-2</v>
      </c>
      <c r="J14" s="5">
        <f t="shared" si="2"/>
        <v>5.1788625683322147E-2</v>
      </c>
      <c r="K14" s="5">
        <f t="shared" si="2"/>
        <v>5.099693251533742E-2</v>
      </c>
      <c r="L14" s="5">
        <f t="shared" si="2"/>
        <v>5.0139008723995779E-2</v>
      </c>
      <c r="M14" s="5">
        <f t="shared" si="2"/>
        <v>5.0469483568075117E-2</v>
      </c>
      <c r="N14" s="5">
        <f t="shared" si="2"/>
        <v>5.4550874403815577E-2</v>
      </c>
      <c r="O14" s="5">
        <f t="shared" si="2"/>
        <v>5.6437054631828978E-2</v>
      </c>
      <c r="P14" s="5">
        <f t="shared" si="2"/>
        <v>6.1042654028436019E-2</v>
      </c>
      <c r="Q14" s="5">
        <f t="shared" si="2"/>
        <v>5.9874361994503335E-2</v>
      </c>
    </row>
    <row r="15" spans="1:18">
      <c r="B15" s="4" t="s">
        <v>5</v>
      </c>
      <c r="C15" s="5">
        <f t="shared" ref="C15:Q15" si="3">SUM(C12:C14)</f>
        <v>1.0151331719128329</v>
      </c>
      <c r="D15" s="5">
        <f t="shared" si="3"/>
        <v>1.0165986153026807</v>
      </c>
      <c r="E15" s="5">
        <f t="shared" si="3"/>
        <v>1.0211305761242551</v>
      </c>
      <c r="F15" s="5">
        <f t="shared" si="3"/>
        <v>1.0272542252897974</v>
      </c>
      <c r="G15" s="5">
        <f t="shared" si="3"/>
        <v>1.0329330422125182</v>
      </c>
      <c r="H15" s="5">
        <f t="shared" si="3"/>
        <v>1.0377563002438805</v>
      </c>
      <c r="I15" s="5">
        <f t="shared" si="3"/>
        <v>1.0392284755870296</v>
      </c>
      <c r="J15" s="5">
        <f t="shared" si="3"/>
        <v>1.0423899491704229</v>
      </c>
      <c r="K15" s="5">
        <f t="shared" si="3"/>
        <v>1.0473542944785275</v>
      </c>
      <c r="L15" s="5">
        <f t="shared" si="3"/>
        <v>1.0512894257501677</v>
      </c>
      <c r="M15" s="5">
        <f t="shared" si="3"/>
        <v>1.0531103286384975</v>
      </c>
      <c r="N15" s="5">
        <f t="shared" si="3"/>
        <v>1.0568362480127187</v>
      </c>
      <c r="O15" s="5">
        <f t="shared" si="3"/>
        <v>1.065273159144893</v>
      </c>
      <c r="P15" s="5">
        <f t="shared" si="3"/>
        <v>1.0725118483412324</v>
      </c>
      <c r="Q15" s="5">
        <f t="shared" si="3"/>
        <v>1.0728307813113467</v>
      </c>
    </row>
    <row r="16" spans="1:18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2:17">
      <c r="B17" s="10" t="s">
        <v>186</v>
      </c>
    </row>
    <row r="18" spans="2:17">
      <c r="C18" s="4">
        <v>1995</v>
      </c>
      <c r="D18" s="4">
        <v>1996</v>
      </c>
      <c r="E18" s="4">
        <v>1997</v>
      </c>
      <c r="F18" s="4">
        <v>1998</v>
      </c>
      <c r="G18" s="4">
        <v>1999</v>
      </c>
      <c r="H18" s="4">
        <v>2000</v>
      </c>
      <c r="I18" s="4">
        <v>2001</v>
      </c>
      <c r="J18" s="4">
        <v>2002</v>
      </c>
      <c r="K18" s="4">
        <v>2003</v>
      </c>
      <c r="L18" s="4">
        <v>2004</v>
      </c>
      <c r="M18" s="4">
        <v>2005</v>
      </c>
      <c r="N18" s="4">
        <v>2006</v>
      </c>
      <c r="O18" s="4">
        <v>2007</v>
      </c>
      <c r="P18" s="4">
        <v>2008</v>
      </c>
      <c r="Q18" s="4">
        <v>2009</v>
      </c>
    </row>
    <row r="19" spans="2:17">
      <c r="B19" t="s">
        <v>190</v>
      </c>
      <c r="C19" s="3">
        <v>6570</v>
      </c>
      <c r="D19" s="3">
        <v>6322</v>
      </c>
      <c r="E19" s="3">
        <v>6016</v>
      </c>
      <c r="F19" s="3">
        <v>6275</v>
      </c>
      <c r="G19" s="3">
        <v>6152</v>
      </c>
      <c r="H19" s="3">
        <v>6211</v>
      </c>
      <c r="I19" s="3">
        <v>6003</v>
      </c>
      <c r="J19" s="3">
        <v>5365</v>
      </c>
      <c r="K19" s="3">
        <v>5206</v>
      </c>
      <c r="L19" s="3">
        <v>5266</v>
      </c>
      <c r="M19" s="3">
        <v>5056</v>
      </c>
      <c r="N19" s="3">
        <v>4852</v>
      </c>
      <c r="O19" s="3">
        <v>5198</v>
      </c>
      <c r="P19" s="3">
        <v>5239</v>
      </c>
      <c r="Q19" s="3">
        <v>5132</v>
      </c>
    </row>
    <row r="20" spans="2:17">
      <c r="B20" t="s">
        <v>192</v>
      </c>
      <c r="C20" s="3">
        <v>5083</v>
      </c>
      <c r="D20" s="3">
        <v>5035</v>
      </c>
      <c r="E20" s="3">
        <v>5163</v>
      </c>
      <c r="F20" s="3">
        <v>5172</v>
      </c>
      <c r="G20" s="3">
        <v>4973</v>
      </c>
      <c r="H20" s="3">
        <v>4992</v>
      </c>
      <c r="I20" s="3">
        <v>4869</v>
      </c>
      <c r="J20" s="3">
        <v>5178</v>
      </c>
      <c r="K20" s="3">
        <v>5363</v>
      </c>
      <c r="L20" s="3">
        <v>5328</v>
      </c>
      <c r="M20" s="3">
        <v>5340</v>
      </c>
      <c r="N20" s="3">
        <v>5368</v>
      </c>
      <c r="O20" s="3">
        <v>5545</v>
      </c>
      <c r="P20" s="3">
        <v>5534</v>
      </c>
      <c r="Q20" s="3">
        <v>5251</v>
      </c>
    </row>
    <row r="21" spans="2:17">
      <c r="B21" t="s">
        <v>191</v>
      </c>
      <c r="F21" s="3">
        <v>2821</v>
      </c>
      <c r="G21" s="3">
        <v>2734</v>
      </c>
      <c r="H21" s="3">
        <v>2794</v>
      </c>
      <c r="I21" s="3">
        <v>2457</v>
      </c>
      <c r="J21" s="3">
        <v>2053</v>
      </c>
      <c r="K21" s="3">
        <v>1935</v>
      </c>
      <c r="L21" s="3">
        <v>1945</v>
      </c>
      <c r="M21" s="3">
        <v>1797</v>
      </c>
      <c r="N21" s="3">
        <v>1690</v>
      </c>
      <c r="O21" s="3">
        <v>1777</v>
      </c>
      <c r="P21" s="3">
        <v>1793</v>
      </c>
      <c r="Q21" s="3">
        <v>1778</v>
      </c>
    </row>
    <row r="22" spans="2:17">
      <c r="B22" t="s">
        <v>193</v>
      </c>
      <c r="F22" s="3">
        <v>2704</v>
      </c>
      <c r="G22" s="3">
        <v>2536</v>
      </c>
      <c r="H22" s="3">
        <v>2522</v>
      </c>
      <c r="I22" s="3">
        <v>2458</v>
      </c>
      <c r="J22" s="3">
        <v>2604</v>
      </c>
      <c r="K22" s="3">
        <v>2672</v>
      </c>
      <c r="L22" s="3">
        <v>2639</v>
      </c>
      <c r="M22" s="3">
        <v>2635</v>
      </c>
      <c r="N22" s="3">
        <v>2666</v>
      </c>
      <c r="O22" s="3">
        <v>2705</v>
      </c>
      <c r="P22" s="3">
        <v>2556</v>
      </c>
      <c r="Q22" s="3">
        <v>2466</v>
      </c>
    </row>
    <row r="29" spans="2:17">
      <c r="B29" s="10" t="s">
        <v>187</v>
      </c>
    </row>
    <row r="31" spans="2:17">
      <c r="C31" s="10" t="s">
        <v>189</v>
      </c>
    </row>
    <row r="32" spans="2:17">
      <c r="B32" s="3" t="s">
        <v>1</v>
      </c>
      <c r="C32" s="14">
        <v>11564</v>
      </c>
      <c r="D32" s="15">
        <v>11266</v>
      </c>
      <c r="E32" s="16">
        <v>11074</v>
      </c>
      <c r="F32" s="3">
        <v>11301</v>
      </c>
      <c r="G32" s="3">
        <v>10992</v>
      </c>
      <c r="H32" s="3">
        <v>11071</v>
      </c>
      <c r="I32" s="3">
        <v>10732</v>
      </c>
      <c r="J32" s="3">
        <v>10427</v>
      </c>
      <c r="K32" s="3">
        <v>10432</v>
      </c>
      <c r="L32" s="3">
        <v>10431</v>
      </c>
      <c r="M32" s="3">
        <v>10224</v>
      </c>
      <c r="N32" s="3">
        <v>10064</v>
      </c>
      <c r="O32" s="3">
        <v>10525</v>
      </c>
      <c r="P32" s="3">
        <v>10550</v>
      </c>
      <c r="Q32" s="3">
        <v>10188</v>
      </c>
    </row>
    <row r="33" spans="2:17">
      <c r="B33" s="6" t="s">
        <v>6</v>
      </c>
      <c r="C33" s="17"/>
      <c r="D33" s="11"/>
      <c r="E33" s="18"/>
      <c r="F33" s="3">
        <v>7014</v>
      </c>
      <c r="G33" s="3">
        <v>7053</v>
      </c>
      <c r="H33" s="3">
        <v>7188</v>
      </c>
      <c r="I33" s="3">
        <v>7155</v>
      </c>
      <c r="J33" s="3">
        <v>7046</v>
      </c>
      <c r="K33" s="3">
        <v>7117</v>
      </c>
      <c r="L33" s="3">
        <v>7203</v>
      </c>
      <c r="M33" s="3">
        <v>7108</v>
      </c>
      <c r="N33" s="3">
        <v>6959</v>
      </c>
      <c r="O33" s="3">
        <v>7483</v>
      </c>
      <c r="P33" s="3">
        <v>7570</v>
      </c>
      <c r="Q33" s="3">
        <v>7302</v>
      </c>
    </row>
    <row r="34" spans="2:17">
      <c r="C34" s="19">
        <v>1995</v>
      </c>
      <c r="D34" s="20">
        <v>1996</v>
      </c>
      <c r="E34" s="21">
        <v>1997</v>
      </c>
      <c r="F34" s="4">
        <v>1998</v>
      </c>
      <c r="G34" s="4">
        <v>1999</v>
      </c>
      <c r="H34" s="4">
        <v>2000</v>
      </c>
      <c r="I34" s="4">
        <v>2001</v>
      </c>
      <c r="J34" s="4">
        <v>2002</v>
      </c>
      <c r="K34" s="4">
        <v>2003</v>
      </c>
      <c r="L34" s="4">
        <v>2004</v>
      </c>
      <c r="M34" s="4">
        <v>2005</v>
      </c>
      <c r="N34" s="4">
        <v>2006</v>
      </c>
      <c r="O34" s="4">
        <v>2007</v>
      </c>
      <c r="P34" s="4">
        <v>2008</v>
      </c>
      <c r="Q34" s="4">
        <v>2009</v>
      </c>
    </row>
    <row r="35" spans="2:17">
      <c r="B35" s="3" t="s">
        <v>2</v>
      </c>
      <c r="C35" s="17"/>
      <c r="D35" s="11"/>
      <c r="E35" s="18"/>
      <c r="F35" s="3">
        <v>3704</v>
      </c>
      <c r="G35" s="3">
        <v>3746</v>
      </c>
      <c r="H35" s="3">
        <v>3764</v>
      </c>
      <c r="I35" s="3">
        <v>3867</v>
      </c>
      <c r="J35" s="3">
        <v>3767</v>
      </c>
      <c r="K35" s="3">
        <v>3761</v>
      </c>
      <c r="L35" s="3">
        <v>3839</v>
      </c>
      <c r="M35" s="3">
        <v>3815</v>
      </c>
      <c r="N35" s="3">
        <v>3642</v>
      </c>
      <c r="O35" s="3">
        <v>3923</v>
      </c>
      <c r="P35" s="3">
        <v>4061</v>
      </c>
      <c r="Q35" s="3">
        <v>4045</v>
      </c>
    </row>
    <row r="36" spans="2:17">
      <c r="B36" s="3" t="s">
        <v>3</v>
      </c>
      <c r="C36" s="17"/>
      <c r="D36" s="11"/>
      <c r="E36" s="18"/>
      <c r="F36" s="3">
        <v>3218</v>
      </c>
      <c r="G36" s="3">
        <v>3216</v>
      </c>
      <c r="H36" s="3">
        <v>3366</v>
      </c>
      <c r="I36" s="3">
        <v>3316</v>
      </c>
      <c r="J36" s="3">
        <v>3335</v>
      </c>
      <c r="K36" s="3">
        <v>3481</v>
      </c>
      <c r="L36" s="3">
        <v>3630</v>
      </c>
      <c r="M36" s="3">
        <v>3552</v>
      </c>
      <c r="N36" s="3">
        <v>3520</v>
      </c>
      <c r="O36" s="3">
        <v>3914</v>
      </c>
      <c r="P36" s="3">
        <v>3918</v>
      </c>
      <c r="Q36" s="3">
        <v>3751</v>
      </c>
    </row>
    <row r="37" spans="2:17">
      <c r="B37" s="3" t="s">
        <v>4</v>
      </c>
      <c r="C37" s="17"/>
      <c r="D37" s="11"/>
      <c r="E37" s="18"/>
      <c r="F37" s="3">
        <v>1083</v>
      </c>
      <c r="G37" s="3">
        <v>1123</v>
      </c>
      <c r="H37" s="3">
        <v>1198</v>
      </c>
      <c r="I37" s="3">
        <v>1215</v>
      </c>
      <c r="J37" s="3">
        <v>1226</v>
      </c>
      <c r="K37" s="3">
        <v>1282</v>
      </c>
      <c r="L37" s="3">
        <v>1274</v>
      </c>
      <c r="M37" s="3">
        <v>1385</v>
      </c>
      <c r="N37" s="3">
        <v>1440</v>
      </c>
      <c r="O37" s="3">
        <v>1506</v>
      </c>
      <c r="P37" s="3">
        <v>1584</v>
      </c>
      <c r="Q37" s="3">
        <v>1587</v>
      </c>
    </row>
    <row r="38" spans="2:17">
      <c r="B38" s="6"/>
      <c r="C38" s="17"/>
      <c r="D38" s="11"/>
      <c r="E38" s="18"/>
    </row>
    <row r="39" spans="2:17">
      <c r="B39" s="3" t="s">
        <v>7</v>
      </c>
      <c r="C39" s="17"/>
      <c r="D39" s="11"/>
      <c r="E39" s="18"/>
    </row>
    <row r="40" spans="2:17">
      <c r="C40" s="19">
        <v>1995</v>
      </c>
      <c r="D40" s="20">
        <v>1996</v>
      </c>
      <c r="E40" s="21">
        <v>1997</v>
      </c>
      <c r="F40" s="4">
        <v>1998</v>
      </c>
      <c r="G40" s="4">
        <v>1999</v>
      </c>
      <c r="H40" s="4">
        <v>2000</v>
      </c>
      <c r="I40" s="4">
        <v>2001</v>
      </c>
      <c r="J40" s="4">
        <v>2002</v>
      </c>
      <c r="K40" s="4">
        <v>2003</v>
      </c>
      <c r="L40" s="4">
        <v>2004</v>
      </c>
      <c r="M40" s="4">
        <v>2005</v>
      </c>
      <c r="N40" s="4">
        <v>2006</v>
      </c>
      <c r="O40" s="4">
        <v>2007</v>
      </c>
      <c r="P40" s="4">
        <v>2008</v>
      </c>
      <c r="Q40" s="4">
        <v>2009</v>
      </c>
    </row>
    <row r="41" spans="2:17">
      <c r="B41" s="3" t="s">
        <v>3</v>
      </c>
      <c r="C41" s="22"/>
      <c r="D41" s="23"/>
      <c r="E41" s="24"/>
      <c r="F41" s="7">
        <f t="shared" ref="F41:Q41" si="4">(F36/F$32)</f>
        <v>0.284753561631714</v>
      </c>
      <c r="G41" s="7">
        <f t="shared" si="4"/>
        <v>0.29257641921397382</v>
      </c>
      <c r="H41" s="7">
        <f t="shared" si="4"/>
        <v>0.30403757564808959</v>
      </c>
      <c r="I41" s="7">
        <f t="shared" si="4"/>
        <v>0.30898248229593739</v>
      </c>
      <c r="J41" s="7">
        <f t="shared" si="4"/>
        <v>0.31984271602570252</v>
      </c>
      <c r="K41" s="7">
        <f t="shared" si="4"/>
        <v>0.33368481595092025</v>
      </c>
      <c r="L41" s="7">
        <f t="shared" si="4"/>
        <v>0.34800115041702617</v>
      </c>
      <c r="M41" s="7">
        <f t="shared" si="4"/>
        <v>0.34741784037558687</v>
      </c>
      <c r="N41" s="7">
        <f t="shared" si="4"/>
        <v>0.34976152623211448</v>
      </c>
      <c r="O41" s="7">
        <f t="shared" si="4"/>
        <v>0.3718764845605701</v>
      </c>
      <c r="P41" s="7">
        <f t="shared" si="4"/>
        <v>0.37137440758293838</v>
      </c>
      <c r="Q41" s="7">
        <f t="shared" si="4"/>
        <v>0.36817824892029838</v>
      </c>
    </row>
    <row r="42" spans="2:17">
      <c r="B42" s="3" t="s">
        <v>2</v>
      </c>
      <c r="C42" s="22"/>
      <c r="D42" s="23"/>
      <c r="E42" s="24"/>
      <c r="F42" s="7">
        <f t="shared" ref="F42:Q42" si="5">(F35/F$32)</f>
        <v>0.3277586054331475</v>
      </c>
      <c r="G42" s="7">
        <f t="shared" si="5"/>
        <v>0.34079330422125181</v>
      </c>
      <c r="H42" s="7">
        <f t="shared" si="5"/>
        <v>0.33998735434920063</v>
      </c>
      <c r="I42" s="7">
        <f t="shared" si="5"/>
        <v>0.36032426388371225</v>
      </c>
      <c r="J42" s="7">
        <f t="shared" si="5"/>
        <v>0.36127361657236023</v>
      </c>
      <c r="K42" s="7">
        <f t="shared" si="5"/>
        <v>0.36052530674846628</v>
      </c>
      <c r="L42" s="7">
        <f t="shared" si="5"/>
        <v>0.3680375802895216</v>
      </c>
      <c r="M42" s="7">
        <f t="shared" si="5"/>
        <v>0.37314162754303598</v>
      </c>
      <c r="N42" s="7">
        <f t="shared" si="5"/>
        <v>0.36188394276629571</v>
      </c>
      <c r="O42" s="7">
        <f t="shared" si="5"/>
        <v>0.37273159144893114</v>
      </c>
      <c r="P42" s="7">
        <f t="shared" si="5"/>
        <v>0.38492890995260665</v>
      </c>
      <c r="Q42" s="7">
        <f t="shared" si="5"/>
        <v>0.39703572830781314</v>
      </c>
    </row>
    <row r="43" spans="2:17">
      <c r="B43" s="3" t="s">
        <v>4</v>
      </c>
      <c r="C43" s="22"/>
      <c r="D43" s="23"/>
      <c r="E43" s="24"/>
      <c r="F43" s="7">
        <f t="shared" ref="F43:Q43" si="6">(F37/F$32)</f>
        <v>9.5832227236527748E-2</v>
      </c>
      <c r="G43" s="7">
        <f t="shared" si="6"/>
        <v>0.10216521106259098</v>
      </c>
      <c r="H43" s="7">
        <f t="shared" si="6"/>
        <v>0.10821064041188691</v>
      </c>
      <c r="I43" s="7">
        <f t="shared" si="6"/>
        <v>0.11321282146850541</v>
      </c>
      <c r="J43" s="7">
        <f t="shared" si="6"/>
        <v>0.11757936127361657</v>
      </c>
      <c r="K43" s="7">
        <f t="shared" si="6"/>
        <v>0.12289110429447853</v>
      </c>
      <c r="L43" s="7">
        <f t="shared" si="6"/>
        <v>0.12213594094525933</v>
      </c>
      <c r="M43" s="7">
        <f t="shared" si="6"/>
        <v>0.13546557120500782</v>
      </c>
      <c r="N43" s="7">
        <f t="shared" si="6"/>
        <v>0.14308426073131955</v>
      </c>
      <c r="O43" s="7">
        <f t="shared" si="6"/>
        <v>0.14308788598574823</v>
      </c>
      <c r="P43" s="7">
        <f t="shared" si="6"/>
        <v>0.15014218009478672</v>
      </c>
      <c r="Q43" s="7">
        <f t="shared" si="6"/>
        <v>0.15577149587750294</v>
      </c>
    </row>
    <row r="44" spans="2:17">
      <c r="B44" t="s">
        <v>188</v>
      </c>
      <c r="C44" s="22"/>
      <c r="D44" s="23"/>
      <c r="E44" s="24"/>
      <c r="F44" s="7">
        <f t="shared" ref="F44:Q44" si="7">F33/F32</f>
        <v>0.62065303955402173</v>
      </c>
      <c r="G44" s="7">
        <f t="shared" si="7"/>
        <v>0.64164847161572047</v>
      </c>
      <c r="H44" s="7">
        <f t="shared" si="7"/>
        <v>0.64926384247132152</v>
      </c>
      <c r="I44" s="7">
        <f t="shared" si="7"/>
        <v>0.66669772642564296</v>
      </c>
      <c r="J44" s="7">
        <f t="shared" si="7"/>
        <v>0.67574566030497751</v>
      </c>
      <c r="K44" s="7">
        <f t="shared" si="7"/>
        <v>0.68222776073619629</v>
      </c>
      <c r="L44" s="7">
        <f t="shared" si="7"/>
        <v>0.6905378199597354</v>
      </c>
      <c r="M44" s="7">
        <f t="shared" si="7"/>
        <v>0.69522691705790296</v>
      </c>
      <c r="N44" s="7">
        <f t="shared" si="7"/>
        <v>0.69147456279809216</v>
      </c>
      <c r="O44" s="7">
        <f t="shared" si="7"/>
        <v>0.71097387173396676</v>
      </c>
      <c r="P44" s="7">
        <f t="shared" si="7"/>
        <v>0.71753554502369665</v>
      </c>
      <c r="Q44" s="7">
        <f t="shared" si="7"/>
        <v>0.71672555948174321</v>
      </c>
    </row>
    <row r="45" spans="2:17">
      <c r="C45" s="22"/>
      <c r="D45" s="23"/>
      <c r="E45" s="24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2:17">
      <c r="B46" s="3" t="s">
        <v>8</v>
      </c>
      <c r="C46" s="22"/>
      <c r="D46" s="23"/>
      <c r="E46" s="24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2:17">
      <c r="B47" s="8" t="s">
        <v>3</v>
      </c>
      <c r="C47" s="22"/>
      <c r="D47" s="23"/>
      <c r="E47" s="24"/>
      <c r="F47" s="7">
        <f t="shared" ref="F47:Q47" si="8">F7/F$4</f>
        <v>0.52871427307317942</v>
      </c>
      <c r="G47" s="7">
        <f t="shared" si="8"/>
        <v>0.52520014556040762</v>
      </c>
      <c r="H47" s="7">
        <f t="shared" si="8"/>
        <v>0.52831722518291035</v>
      </c>
      <c r="I47" s="7">
        <f t="shared" si="8"/>
        <v>0.52040626164740966</v>
      </c>
      <c r="J47" s="7">
        <f t="shared" si="8"/>
        <v>0.54310923563824687</v>
      </c>
      <c r="K47" s="7">
        <f t="shared" si="8"/>
        <v>0.56585506134969321</v>
      </c>
      <c r="L47" s="7">
        <f t="shared" si="8"/>
        <v>0.57415396414533604</v>
      </c>
      <c r="M47" s="7">
        <f t="shared" si="8"/>
        <v>0.57374804381846634</v>
      </c>
      <c r="N47" s="7">
        <f t="shared" si="8"/>
        <v>0.59330286168521462</v>
      </c>
      <c r="O47" s="7">
        <f t="shared" si="8"/>
        <v>0.59410926365795724</v>
      </c>
      <c r="P47" s="7">
        <f t="shared" si="8"/>
        <v>0.59279620853080572</v>
      </c>
      <c r="Q47" s="7">
        <f t="shared" si="8"/>
        <v>0.5907930899096977</v>
      </c>
    </row>
    <row r="48" spans="2:17">
      <c r="B48" s="8" t="s">
        <v>2</v>
      </c>
      <c r="C48" s="22"/>
      <c r="D48" s="23"/>
      <c r="E48" s="24"/>
      <c r="F48" s="7">
        <f t="shared" ref="F48:Q48" si="9">F6/F$4</f>
        <v>0.44677462171489246</v>
      </c>
      <c r="G48" s="7">
        <f t="shared" si="9"/>
        <v>0.45433042212518193</v>
      </c>
      <c r="H48" s="7">
        <f t="shared" si="9"/>
        <v>0.4569596242435191</v>
      </c>
      <c r="I48" s="7">
        <f t="shared" si="9"/>
        <v>0.46757361162877376</v>
      </c>
      <c r="J48" s="7">
        <f t="shared" si="9"/>
        <v>0.44749208784885391</v>
      </c>
      <c r="K48" s="7">
        <f t="shared" si="9"/>
        <v>0.43050230061349692</v>
      </c>
      <c r="L48" s="7">
        <f t="shared" si="9"/>
        <v>0.42699645288083599</v>
      </c>
      <c r="M48" s="7">
        <f t="shared" si="9"/>
        <v>0.42889280125195617</v>
      </c>
      <c r="N48" s="7">
        <f t="shared" si="9"/>
        <v>0.4089825119236884</v>
      </c>
      <c r="O48" s="7">
        <f t="shared" si="9"/>
        <v>0.41472684085510692</v>
      </c>
      <c r="P48" s="7">
        <f t="shared" si="9"/>
        <v>0.41867298578199053</v>
      </c>
      <c r="Q48" s="7">
        <f t="shared" si="9"/>
        <v>0.42216332940714568</v>
      </c>
    </row>
    <row r="49" spans="2:17">
      <c r="B49" s="8" t="s">
        <v>9</v>
      </c>
      <c r="C49" s="22"/>
      <c r="D49" s="23"/>
      <c r="E49" s="24"/>
      <c r="F49" s="7">
        <f t="shared" ref="F49:Q49" si="10">F8/F$4</f>
        <v>5.1765330501725514E-2</v>
      </c>
      <c r="G49" s="7">
        <f t="shared" si="10"/>
        <v>5.3402474526928673E-2</v>
      </c>
      <c r="H49" s="7">
        <f t="shared" si="10"/>
        <v>5.2479450817451E-2</v>
      </c>
      <c r="I49" s="7">
        <f t="shared" si="10"/>
        <v>5.1248602310846068E-2</v>
      </c>
      <c r="J49" s="7">
        <f t="shared" si="10"/>
        <v>5.1788625683322147E-2</v>
      </c>
      <c r="K49" s="7">
        <f t="shared" si="10"/>
        <v>5.099693251533742E-2</v>
      </c>
      <c r="L49" s="7">
        <f t="shared" si="10"/>
        <v>5.0139008723995779E-2</v>
      </c>
      <c r="M49" s="7">
        <f t="shared" si="10"/>
        <v>5.0469483568075117E-2</v>
      </c>
      <c r="N49" s="7">
        <f t="shared" si="10"/>
        <v>5.4550874403815577E-2</v>
      </c>
      <c r="O49" s="7">
        <f t="shared" si="10"/>
        <v>5.6437054631828978E-2</v>
      </c>
      <c r="P49" s="7">
        <f t="shared" si="10"/>
        <v>6.1042654028436019E-2</v>
      </c>
      <c r="Q49" s="7">
        <f t="shared" si="10"/>
        <v>5.9874361994503335E-2</v>
      </c>
    </row>
    <row r="50" spans="2:17">
      <c r="C50" s="22"/>
      <c r="D50" s="23"/>
      <c r="E50" s="24"/>
      <c r="F50" s="7">
        <f t="shared" ref="F50:Q50" si="11">SUM(F47:F49)</f>
        <v>1.0272542252897974</v>
      </c>
      <c r="G50" s="7">
        <f t="shared" si="11"/>
        <v>1.0329330422125182</v>
      </c>
      <c r="H50" s="7">
        <f t="shared" si="11"/>
        <v>1.0377563002438805</v>
      </c>
      <c r="I50" s="7">
        <f t="shared" si="11"/>
        <v>1.0392284755870296</v>
      </c>
      <c r="J50" s="7">
        <f t="shared" si="11"/>
        <v>1.0423899491704229</v>
      </c>
      <c r="K50" s="7">
        <f t="shared" si="11"/>
        <v>1.0473542944785275</v>
      </c>
      <c r="L50" s="7">
        <f t="shared" si="11"/>
        <v>1.0512894257501677</v>
      </c>
      <c r="M50" s="7">
        <f t="shared" si="11"/>
        <v>1.0531103286384975</v>
      </c>
      <c r="N50" s="7">
        <f t="shared" si="11"/>
        <v>1.0568362480127187</v>
      </c>
      <c r="O50" s="7">
        <f t="shared" si="11"/>
        <v>1.065273159144893</v>
      </c>
      <c r="P50" s="7">
        <f t="shared" si="11"/>
        <v>1.0725118483412324</v>
      </c>
      <c r="Q50" s="7">
        <f t="shared" si="11"/>
        <v>1.0728307813113467</v>
      </c>
    </row>
    <row r="51" spans="2:17">
      <c r="C51" s="17"/>
      <c r="D51" s="11"/>
      <c r="E51" s="18"/>
    </row>
    <row r="52" spans="2:17">
      <c r="C52" s="17"/>
      <c r="D52" s="11"/>
      <c r="E52" s="18"/>
    </row>
    <row r="53" spans="2:17">
      <c r="B53" s="3" t="s">
        <v>10</v>
      </c>
      <c r="C53" s="17"/>
      <c r="D53" s="11"/>
      <c r="E53" s="18"/>
    </row>
    <row r="54" spans="2:17">
      <c r="C54" s="19">
        <v>1995</v>
      </c>
      <c r="D54" s="20">
        <v>1996</v>
      </c>
      <c r="E54" s="21">
        <v>1997</v>
      </c>
      <c r="F54" s="4">
        <v>1998</v>
      </c>
      <c r="G54" s="4">
        <v>1999</v>
      </c>
      <c r="H54" s="4">
        <v>2000</v>
      </c>
      <c r="I54" s="4">
        <v>2001</v>
      </c>
      <c r="J54" s="4">
        <v>2002</v>
      </c>
      <c r="K54" s="4">
        <v>2003</v>
      </c>
      <c r="L54" s="4">
        <v>2004</v>
      </c>
      <c r="M54" s="4">
        <v>2005</v>
      </c>
      <c r="N54" s="4">
        <v>2006</v>
      </c>
      <c r="O54" s="4">
        <v>2007</v>
      </c>
      <c r="P54" s="4">
        <v>2008</v>
      </c>
      <c r="Q54" s="4">
        <v>2009</v>
      </c>
    </row>
    <row r="55" spans="2:17">
      <c r="B55" s="8" t="s">
        <v>3</v>
      </c>
      <c r="C55" s="22"/>
      <c r="D55" s="23"/>
      <c r="E55" s="24"/>
      <c r="F55" s="7">
        <f t="shared" ref="F55:Q55" si="12">(F36/F$33)</f>
        <v>0.45879669232962644</v>
      </c>
      <c r="G55" s="7">
        <f t="shared" si="12"/>
        <v>0.45597618034878773</v>
      </c>
      <c r="H55" s="7">
        <f t="shared" si="12"/>
        <v>0.46828046744574292</v>
      </c>
      <c r="I55" s="7">
        <f t="shared" si="12"/>
        <v>0.46345213137665969</v>
      </c>
      <c r="J55" s="7">
        <f t="shared" si="12"/>
        <v>0.47331819472040876</v>
      </c>
      <c r="K55" s="7">
        <f t="shared" si="12"/>
        <v>0.48911058030068849</v>
      </c>
      <c r="L55" s="7">
        <f t="shared" si="12"/>
        <v>0.50395668471470223</v>
      </c>
      <c r="M55" s="7">
        <f t="shared" si="12"/>
        <v>0.49971862689926844</v>
      </c>
      <c r="N55" s="7">
        <f t="shared" si="12"/>
        <v>0.50581980169564589</v>
      </c>
      <c r="O55" s="7">
        <f t="shared" si="12"/>
        <v>0.52305225177068015</v>
      </c>
      <c r="P55" s="7">
        <f t="shared" si="12"/>
        <v>0.51756935270805815</v>
      </c>
      <c r="Q55" s="7">
        <f t="shared" si="12"/>
        <v>0.51369487811558479</v>
      </c>
    </row>
    <row r="56" spans="2:17">
      <c r="B56" s="8" t="s">
        <v>2</v>
      </c>
      <c r="C56" s="22"/>
      <c r="D56" s="23"/>
      <c r="E56" s="24"/>
      <c r="F56" s="7">
        <f t="shared" ref="F56:Q56" si="13">(F35/F$33)</f>
        <v>0.52808668377530654</v>
      </c>
      <c r="G56" s="7">
        <f t="shared" si="13"/>
        <v>0.53112150857791007</v>
      </c>
      <c r="H56" s="7">
        <f t="shared" si="13"/>
        <v>0.52365052865887596</v>
      </c>
      <c r="I56" s="7">
        <f t="shared" si="13"/>
        <v>0.54046121593291407</v>
      </c>
      <c r="J56" s="7">
        <f t="shared" si="13"/>
        <v>0.53462957706500147</v>
      </c>
      <c r="K56" s="7">
        <f t="shared" si="13"/>
        <v>0.52845299985949135</v>
      </c>
      <c r="L56" s="7">
        <f t="shared" si="13"/>
        <v>0.5329723726225184</v>
      </c>
      <c r="M56" s="7">
        <f t="shared" si="13"/>
        <v>0.53671918964546994</v>
      </c>
      <c r="N56" s="7">
        <f t="shared" si="13"/>
        <v>0.52335105618623368</v>
      </c>
      <c r="O56" s="7">
        <f t="shared" si="13"/>
        <v>0.52425497795002007</v>
      </c>
      <c r="P56" s="7">
        <f t="shared" si="13"/>
        <v>0.53645970937912812</v>
      </c>
      <c r="Q56" s="7">
        <f t="shared" si="13"/>
        <v>0.55395781977540404</v>
      </c>
    </row>
    <row r="57" spans="2:17">
      <c r="B57" s="8" t="s">
        <v>4</v>
      </c>
      <c r="C57" s="22"/>
      <c r="D57" s="23"/>
      <c r="E57" s="24"/>
      <c r="F57" s="7">
        <f t="shared" ref="F57:Q57" si="14">(F37/F$33)</f>
        <v>0.15440547476475619</v>
      </c>
      <c r="G57" s="7">
        <f t="shared" si="14"/>
        <v>0.1592230256628385</v>
      </c>
      <c r="H57" s="7">
        <f t="shared" si="14"/>
        <v>0.16666666666666666</v>
      </c>
      <c r="I57" s="7">
        <f t="shared" si="14"/>
        <v>0.16981132075471697</v>
      </c>
      <c r="J57" s="7">
        <f t="shared" si="14"/>
        <v>0.17399943230201534</v>
      </c>
      <c r="K57" s="7">
        <f t="shared" si="14"/>
        <v>0.18013207812280455</v>
      </c>
      <c r="L57" s="7">
        <f t="shared" si="14"/>
        <v>0.17687074829931973</v>
      </c>
      <c r="M57" s="7">
        <f t="shared" si="14"/>
        <v>0.19485087225661227</v>
      </c>
      <c r="N57" s="7">
        <f t="shared" si="14"/>
        <v>0.20692628251185516</v>
      </c>
      <c r="O57" s="7">
        <f t="shared" si="14"/>
        <v>0.20125618067619938</v>
      </c>
      <c r="P57" s="7">
        <f t="shared" si="14"/>
        <v>0.20924702774108322</v>
      </c>
      <c r="Q57" s="7">
        <f t="shared" si="14"/>
        <v>0.21733771569433033</v>
      </c>
    </row>
    <row r="58" spans="2:17">
      <c r="B58" s="8" t="s">
        <v>5</v>
      </c>
      <c r="C58" s="25"/>
      <c r="D58" s="26"/>
      <c r="E58" s="27"/>
      <c r="F58" s="7">
        <f t="shared" ref="F58:Q58" si="15">SUM(F55:F57)</f>
        <v>1.1412888508696892</v>
      </c>
      <c r="G58" s="7">
        <f t="shared" si="15"/>
        <v>1.1463207145895362</v>
      </c>
      <c r="H58" s="7">
        <f t="shared" si="15"/>
        <v>1.1585976627712855</v>
      </c>
      <c r="I58" s="7">
        <f t="shared" si="15"/>
        <v>1.1737246680642908</v>
      </c>
      <c r="J58" s="7">
        <f t="shared" si="15"/>
        <v>1.1819472040874255</v>
      </c>
      <c r="K58" s="7">
        <f t="shared" si="15"/>
        <v>1.1976956582829845</v>
      </c>
      <c r="L58" s="7">
        <f t="shared" si="15"/>
        <v>1.2137998056365402</v>
      </c>
      <c r="M58" s="7">
        <f t="shared" si="15"/>
        <v>1.2312886888013506</v>
      </c>
      <c r="N58" s="7">
        <f t="shared" si="15"/>
        <v>1.2360971403937346</v>
      </c>
      <c r="O58" s="7">
        <f t="shared" si="15"/>
        <v>1.2485634103968997</v>
      </c>
      <c r="P58" s="7">
        <f t="shared" si="15"/>
        <v>1.2632760898282696</v>
      </c>
      <c r="Q58" s="7">
        <f t="shared" si="15"/>
        <v>1.2849904135853192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4"/>
  <sheetViews>
    <sheetView workbookViewId="0">
      <selection activeCell="E23" sqref="E23"/>
    </sheetView>
  </sheetViews>
  <sheetFormatPr defaultRowHeight="15"/>
  <cols>
    <col min="1" max="1" width="12.42578125" customWidth="1"/>
    <col min="2" max="2" width="17.85546875" style="9" customWidth="1"/>
  </cols>
  <sheetData>
    <row r="1" spans="1:17" s="1" customFormat="1">
      <c r="A1" s="2"/>
      <c r="B1" s="9" t="s">
        <v>1</v>
      </c>
      <c r="C1" s="2">
        <v>11564</v>
      </c>
      <c r="D1" s="2">
        <v>11266</v>
      </c>
      <c r="E1" s="2">
        <v>11074</v>
      </c>
      <c r="F1" s="2">
        <v>11301</v>
      </c>
      <c r="G1" s="2">
        <v>10992</v>
      </c>
      <c r="H1" s="2">
        <v>11071</v>
      </c>
      <c r="I1" s="2">
        <v>10732</v>
      </c>
      <c r="J1" s="2">
        <v>10427</v>
      </c>
      <c r="K1" s="2">
        <v>10432</v>
      </c>
      <c r="L1" s="2">
        <v>10431</v>
      </c>
      <c r="M1" s="2">
        <v>10224</v>
      </c>
      <c r="N1" s="2">
        <v>10064</v>
      </c>
      <c r="O1" s="2">
        <v>10525</v>
      </c>
      <c r="P1" s="2">
        <v>10550</v>
      </c>
      <c r="Q1" s="2">
        <v>10188</v>
      </c>
    </row>
    <row r="2" spans="1:17" s="9" customFormat="1">
      <c r="A2" s="9" t="s">
        <v>1</v>
      </c>
      <c r="B2" s="9" t="s">
        <v>183</v>
      </c>
      <c r="C2" s="9">
        <v>1995</v>
      </c>
      <c r="D2" s="9">
        <v>1996</v>
      </c>
      <c r="E2" s="9">
        <v>1997</v>
      </c>
      <c r="F2" s="9">
        <v>1998</v>
      </c>
      <c r="G2" s="9">
        <v>1999</v>
      </c>
      <c r="H2" s="9">
        <v>2000</v>
      </c>
      <c r="I2" s="9">
        <v>2001</v>
      </c>
      <c r="J2" s="9">
        <v>2002</v>
      </c>
      <c r="K2" s="9">
        <v>2003</v>
      </c>
      <c r="L2" s="9">
        <v>2004</v>
      </c>
      <c r="M2" s="9">
        <v>2005</v>
      </c>
      <c r="N2" s="9">
        <v>2006</v>
      </c>
      <c r="O2" s="9">
        <v>2007</v>
      </c>
      <c r="P2" s="9">
        <v>2008</v>
      </c>
      <c r="Q2" s="9">
        <v>2009</v>
      </c>
    </row>
    <row r="3" spans="1:17">
      <c r="A3" s="2">
        <v>89134</v>
      </c>
      <c r="B3" s="9" t="s">
        <v>3</v>
      </c>
      <c r="C3" s="2">
        <v>6136</v>
      </c>
      <c r="D3" s="2">
        <v>6020</v>
      </c>
      <c r="E3" s="2">
        <v>5878</v>
      </c>
      <c r="F3" s="2">
        <v>5975</v>
      </c>
      <c r="G3" s="2">
        <v>5773</v>
      </c>
      <c r="H3" s="2">
        <v>5849</v>
      </c>
      <c r="I3" s="2">
        <v>5585</v>
      </c>
      <c r="J3" s="2">
        <v>5663</v>
      </c>
      <c r="K3" s="2">
        <v>5903</v>
      </c>
      <c r="L3" s="2">
        <v>5989</v>
      </c>
      <c r="M3" s="2">
        <v>5866</v>
      </c>
      <c r="N3" s="2">
        <v>5971</v>
      </c>
      <c r="O3" s="2">
        <v>6253</v>
      </c>
      <c r="P3" s="2">
        <v>6254</v>
      </c>
      <c r="Q3" s="2">
        <v>6019</v>
      </c>
    </row>
    <row r="4" spans="1:17">
      <c r="A4" s="2">
        <v>20972</v>
      </c>
      <c r="B4" s="9" t="s">
        <v>13</v>
      </c>
      <c r="C4" s="2">
        <v>1681</v>
      </c>
      <c r="D4" s="2">
        <v>1553</v>
      </c>
      <c r="E4" s="2">
        <v>1354</v>
      </c>
      <c r="F4" s="2">
        <v>1484</v>
      </c>
      <c r="G4" s="2">
        <v>1510</v>
      </c>
      <c r="H4" s="2">
        <v>1658</v>
      </c>
      <c r="I4" s="2">
        <v>1551</v>
      </c>
      <c r="J4" s="2">
        <v>1354</v>
      </c>
      <c r="K4" s="2">
        <v>1356</v>
      </c>
      <c r="L4" s="2">
        <v>1306</v>
      </c>
      <c r="M4" s="2">
        <v>1251</v>
      </c>
      <c r="N4" s="2">
        <v>1231</v>
      </c>
      <c r="O4" s="2">
        <v>1232</v>
      </c>
      <c r="P4" s="2">
        <v>1251</v>
      </c>
      <c r="Q4" s="2">
        <v>1200</v>
      </c>
    </row>
    <row r="5" spans="1:17">
      <c r="A5" s="2">
        <v>12317</v>
      </c>
      <c r="B5" s="9" t="s">
        <v>14</v>
      </c>
      <c r="C5" s="2">
        <v>752</v>
      </c>
      <c r="D5" s="2">
        <v>762</v>
      </c>
      <c r="E5" s="2">
        <v>867</v>
      </c>
      <c r="F5" s="2">
        <v>905</v>
      </c>
      <c r="G5" s="2">
        <v>842</v>
      </c>
      <c r="H5" s="2">
        <v>838</v>
      </c>
      <c r="I5" s="2">
        <v>875</v>
      </c>
      <c r="J5" s="2">
        <v>880</v>
      </c>
      <c r="K5" s="2">
        <v>820</v>
      </c>
      <c r="L5" s="2">
        <v>843</v>
      </c>
      <c r="M5" s="2">
        <v>846</v>
      </c>
      <c r="N5" s="2">
        <v>709</v>
      </c>
      <c r="O5" s="2">
        <v>798</v>
      </c>
      <c r="P5" s="2">
        <v>784</v>
      </c>
      <c r="Q5" s="2">
        <v>796</v>
      </c>
    </row>
    <row r="6" spans="1:17">
      <c r="A6" s="2">
        <v>10491</v>
      </c>
      <c r="B6" s="9" t="s">
        <v>15</v>
      </c>
      <c r="C6" s="2">
        <v>927</v>
      </c>
      <c r="D6" s="2">
        <v>914</v>
      </c>
      <c r="E6" s="2">
        <v>850</v>
      </c>
      <c r="F6" s="2">
        <v>784</v>
      </c>
      <c r="G6" s="2">
        <v>744</v>
      </c>
      <c r="H6" s="2">
        <v>663</v>
      </c>
      <c r="I6" s="2">
        <v>676</v>
      </c>
      <c r="J6" s="2">
        <v>644</v>
      </c>
      <c r="K6" s="2">
        <v>617</v>
      </c>
      <c r="L6" s="2">
        <v>624</v>
      </c>
      <c r="M6" s="2">
        <v>576</v>
      </c>
      <c r="N6" s="2">
        <v>570</v>
      </c>
      <c r="O6" s="2">
        <v>621</v>
      </c>
      <c r="P6" s="2">
        <v>650</v>
      </c>
      <c r="Q6" s="2">
        <v>631</v>
      </c>
    </row>
    <row r="7" spans="1:17">
      <c r="A7" s="2">
        <v>8015</v>
      </c>
      <c r="B7" s="9" t="s">
        <v>16</v>
      </c>
      <c r="C7" s="2">
        <v>698</v>
      </c>
      <c r="D7" s="2">
        <v>666</v>
      </c>
      <c r="E7" s="2">
        <v>708</v>
      </c>
      <c r="F7" s="2">
        <v>660</v>
      </c>
      <c r="G7" s="2">
        <v>650</v>
      </c>
      <c r="H7" s="2">
        <v>591</v>
      </c>
      <c r="I7" s="2">
        <v>613</v>
      </c>
      <c r="J7" s="2">
        <v>530</v>
      </c>
      <c r="K7" s="2">
        <v>487</v>
      </c>
      <c r="L7" s="2">
        <v>469</v>
      </c>
      <c r="M7" s="2">
        <v>451</v>
      </c>
      <c r="N7" s="2">
        <v>357</v>
      </c>
      <c r="O7" s="2">
        <v>369</v>
      </c>
      <c r="P7" s="2">
        <v>406</v>
      </c>
      <c r="Q7" s="2">
        <v>360</v>
      </c>
    </row>
    <row r="8" spans="1:17">
      <c r="A8" s="2">
        <v>5421</v>
      </c>
      <c r="B8" s="9" t="s">
        <v>17</v>
      </c>
      <c r="C8" s="2">
        <v>262</v>
      </c>
      <c r="D8" s="2">
        <v>265</v>
      </c>
      <c r="E8" s="2">
        <v>297</v>
      </c>
      <c r="F8" s="2">
        <v>346</v>
      </c>
      <c r="G8" s="2">
        <v>375</v>
      </c>
      <c r="H8" s="2">
        <v>370</v>
      </c>
      <c r="I8" s="2">
        <v>420</v>
      </c>
      <c r="J8" s="2">
        <v>403</v>
      </c>
      <c r="K8" s="2">
        <v>384</v>
      </c>
      <c r="L8" s="2">
        <v>346</v>
      </c>
      <c r="M8" s="2">
        <v>396</v>
      </c>
      <c r="N8" s="2">
        <v>415</v>
      </c>
      <c r="O8" s="2">
        <v>400</v>
      </c>
      <c r="P8" s="2">
        <v>368</v>
      </c>
      <c r="Q8" s="2">
        <v>374</v>
      </c>
    </row>
    <row r="9" spans="1:17">
      <c r="A9" s="2">
        <v>3743</v>
      </c>
      <c r="B9" s="9" t="s">
        <v>18</v>
      </c>
      <c r="C9" s="2">
        <v>284</v>
      </c>
      <c r="D9" s="2">
        <v>239</v>
      </c>
      <c r="E9" s="2">
        <v>280</v>
      </c>
      <c r="F9" s="2">
        <v>297</v>
      </c>
      <c r="G9" s="2">
        <v>290</v>
      </c>
      <c r="H9" s="2">
        <v>292</v>
      </c>
      <c r="I9" s="2">
        <v>265</v>
      </c>
      <c r="J9" s="2">
        <v>241</v>
      </c>
      <c r="K9" s="2">
        <v>231</v>
      </c>
      <c r="L9" s="2">
        <v>207</v>
      </c>
      <c r="M9" s="2">
        <v>203</v>
      </c>
      <c r="N9" s="2">
        <v>210</v>
      </c>
      <c r="O9" s="2">
        <v>211</v>
      </c>
      <c r="P9" s="2">
        <v>245</v>
      </c>
      <c r="Q9" s="2">
        <v>248</v>
      </c>
    </row>
    <row r="10" spans="1:17">
      <c r="A10" s="2">
        <v>3250</v>
      </c>
      <c r="B10" s="9" t="s">
        <v>19</v>
      </c>
      <c r="C10" s="2">
        <v>215</v>
      </c>
      <c r="D10" s="2">
        <v>282</v>
      </c>
      <c r="E10" s="2">
        <v>264</v>
      </c>
      <c r="F10" s="2">
        <v>259</v>
      </c>
      <c r="G10" s="2">
        <v>229</v>
      </c>
      <c r="H10" s="2">
        <v>247</v>
      </c>
      <c r="I10" s="2">
        <v>218</v>
      </c>
      <c r="J10" s="2">
        <v>199</v>
      </c>
      <c r="K10" s="2">
        <v>211</v>
      </c>
      <c r="L10" s="2">
        <v>195</v>
      </c>
      <c r="M10" s="2">
        <v>191</v>
      </c>
      <c r="N10" s="2">
        <v>158</v>
      </c>
      <c r="O10" s="2">
        <v>155</v>
      </c>
      <c r="P10" s="2">
        <v>186</v>
      </c>
      <c r="Q10" s="2">
        <v>241</v>
      </c>
    </row>
    <row r="11" spans="1:17">
      <c r="A11" s="2">
        <v>3108</v>
      </c>
      <c r="B11" s="9" t="s">
        <v>20</v>
      </c>
      <c r="C11" s="2">
        <v>169</v>
      </c>
      <c r="D11" s="2">
        <v>141</v>
      </c>
      <c r="E11" s="2">
        <v>155</v>
      </c>
      <c r="F11" s="2">
        <v>153</v>
      </c>
      <c r="G11" s="2">
        <v>165</v>
      </c>
      <c r="H11" s="2">
        <v>177</v>
      </c>
      <c r="I11" s="2">
        <v>188</v>
      </c>
      <c r="J11" s="2">
        <v>195</v>
      </c>
      <c r="K11" s="2">
        <v>178</v>
      </c>
      <c r="L11" s="2">
        <v>210</v>
      </c>
      <c r="M11" s="2">
        <v>240</v>
      </c>
      <c r="N11" s="2">
        <v>251</v>
      </c>
      <c r="O11" s="2">
        <v>286</v>
      </c>
      <c r="P11" s="2">
        <v>309</v>
      </c>
      <c r="Q11" s="2">
        <v>291</v>
      </c>
    </row>
    <row r="12" spans="1:17">
      <c r="A12" s="2">
        <v>3058</v>
      </c>
      <c r="B12" s="9" t="s">
        <v>21</v>
      </c>
      <c r="C12" s="2">
        <v>176</v>
      </c>
      <c r="D12" s="2">
        <v>174</v>
      </c>
      <c r="E12" s="2">
        <v>166</v>
      </c>
      <c r="F12" s="2">
        <v>201</v>
      </c>
      <c r="G12" s="2">
        <v>220</v>
      </c>
      <c r="H12" s="2">
        <v>233</v>
      </c>
      <c r="I12" s="2">
        <v>229</v>
      </c>
      <c r="J12" s="2">
        <v>215</v>
      </c>
      <c r="K12" s="2">
        <v>211</v>
      </c>
      <c r="L12" s="2">
        <v>194</v>
      </c>
      <c r="M12" s="2">
        <v>185</v>
      </c>
      <c r="N12" s="2">
        <v>184</v>
      </c>
      <c r="O12" s="2">
        <v>259</v>
      </c>
      <c r="P12" s="2">
        <v>206</v>
      </c>
      <c r="Q12" s="2">
        <v>205</v>
      </c>
    </row>
    <row r="13" spans="1:17">
      <c r="A13" s="2">
        <v>2700</v>
      </c>
      <c r="B13" s="9" t="s">
        <v>22</v>
      </c>
      <c r="C13" s="2">
        <v>140</v>
      </c>
      <c r="D13" s="2">
        <v>143</v>
      </c>
      <c r="E13" s="2">
        <v>162</v>
      </c>
      <c r="F13" s="2">
        <v>188</v>
      </c>
      <c r="G13" s="2">
        <v>213</v>
      </c>
      <c r="H13" s="2">
        <v>185</v>
      </c>
      <c r="I13" s="2">
        <v>198</v>
      </c>
      <c r="J13" s="2">
        <v>189</v>
      </c>
      <c r="K13" s="2">
        <v>187</v>
      </c>
      <c r="L13" s="2">
        <v>192</v>
      </c>
      <c r="M13" s="2">
        <v>185</v>
      </c>
      <c r="N13" s="2">
        <v>181</v>
      </c>
      <c r="O13" s="2">
        <v>209</v>
      </c>
      <c r="P13" s="2">
        <v>178</v>
      </c>
      <c r="Q13" s="2">
        <v>150</v>
      </c>
    </row>
    <row r="14" spans="1:17">
      <c r="A14" s="2">
        <v>2357</v>
      </c>
      <c r="B14" s="9" t="s">
        <v>23</v>
      </c>
      <c r="C14" s="2">
        <v>141</v>
      </c>
      <c r="D14" s="2">
        <v>127</v>
      </c>
      <c r="E14" s="2">
        <v>144</v>
      </c>
      <c r="F14" s="2">
        <v>184</v>
      </c>
      <c r="G14" s="2">
        <v>169</v>
      </c>
      <c r="H14" s="2">
        <v>177</v>
      </c>
      <c r="I14" s="2">
        <v>150</v>
      </c>
      <c r="J14" s="2">
        <v>157</v>
      </c>
      <c r="K14" s="2">
        <v>153</v>
      </c>
      <c r="L14" s="2">
        <v>163</v>
      </c>
      <c r="M14" s="2">
        <v>169</v>
      </c>
      <c r="N14" s="2">
        <v>152</v>
      </c>
      <c r="O14" s="2">
        <v>143</v>
      </c>
      <c r="P14" s="2">
        <v>173</v>
      </c>
      <c r="Q14" s="2">
        <v>155</v>
      </c>
    </row>
    <row r="15" spans="1:17">
      <c r="A15" s="2">
        <v>1696</v>
      </c>
      <c r="B15" s="9" t="s">
        <v>24</v>
      </c>
      <c r="C15" s="2">
        <v>41</v>
      </c>
      <c r="D15" s="2">
        <v>60</v>
      </c>
      <c r="E15" s="2">
        <v>69</v>
      </c>
      <c r="F15" s="2">
        <v>88</v>
      </c>
      <c r="G15" s="2">
        <v>94</v>
      </c>
      <c r="H15" s="2">
        <v>99</v>
      </c>
      <c r="I15" s="2">
        <v>134</v>
      </c>
      <c r="J15" s="2">
        <v>138</v>
      </c>
      <c r="K15" s="2">
        <v>115</v>
      </c>
      <c r="L15" s="2">
        <v>135</v>
      </c>
      <c r="M15" s="2">
        <v>143</v>
      </c>
      <c r="N15" s="2">
        <v>135</v>
      </c>
      <c r="O15" s="2">
        <v>145</v>
      </c>
      <c r="P15" s="2">
        <v>156</v>
      </c>
      <c r="Q15" s="2">
        <v>144</v>
      </c>
    </row>
    <row r="16" spans="1:17">
      <c r="A16" s="2">
        <v>1089</v>
      </c>
      <c r="B16" s="9" t="s">
        <v>25</v>
      </c>
      <c r="C16" s="2">
        <v>66</v>
      </c>
      <c r="D16" s="2">
        <v>73</v>
      </c>
      <c r="E16" s="2">
        <v>59</v>
      </c>
      <c r="F16" s="2">
        <v>63</v>
      </c>
      <c r="G16" s="2">
        <v>78</v>
      </c>
      <c r="H16" s="2">
        <v>81</v>
      </c>
      <c r="I16" s="2">
        <v>84</v>
      </c>
      <c r="J16" s="2">
        <v>65</v>
      </c>
      <c r="K16" s="2">
        <v>83</v>
      </c>
      <c r="L16" s="2">
        <v>87</v>
      </c>
      <c r="M16" s="2">
        <v>72</v>
      </c>
      <c r="N16" s="2">
        <v>68</v>
      </c>
      <c r="O16" s="2">
        <v>66</v>
      </c>
      <c r="P16" s="2">
        <v>75</v>
      </c>
      <c r="Q16" s="2">
        <v>69</v>
      </c>
    </row>
    <row r="17" spans="1:17">
      <c r="A17" s="2">
        <v>619</v>
      </c>
      <c r="B17" s="9" t="s">
        <v>27</v>
      </c>
      <c r="C17" s="2">
        <v>28</v>
      </c>
      <c r="D17" s="2">
        <v>30</v>
      </c>
      <c r="E17" s="2">
        <v>35</v>
      </c>
      <c r="F17" s="2">
        <v>41</v>
      </c>
      <c r="G17" s="2">
        <v>30</v>
      </c>
      <c r="H17" s="2">
        <v>40</v>
      </c>
      <c r="I17" s="2">
        <v>27</v>
      </c>
      <c r="J17" s="2">
        <v>45</v>
      </c>
      <c r="K17" s="2">
        <v>41</v>
      </c>
      <c r="L17" s="2">
        <v>43</v>
      </c>
      <c r="M17" s="2">
        <v>41</v>
      </c>
      <c r="N17" s="2">
        <v>46</v>
      </c>
      <c r="O17" s="2">
        <v>62</v>
      </c>
      <c r="P17" s="2">
        <v>46</v>
      </c>
      <c r="Q17" s="2">
        <v>64</v>
      </c>
    </row>
    <row r="18" spans="1:17">
      <c r="A18" s="2">
        <v>249</v>
      </c>
      <c r="B18" s="9" t="s">
        <v>33</v>
      </c>
      <c r="C18" s="2">
        <v>24</v>
      </c>
      <c r="D18" s="2">
        <v>26</v>
      </c>
      <c r="E18" s="2">
        <v>27</v>
      </c>
      <c r="F18" s="2">
        <v>28</v>
      </c>
      <c r="G18" s="2">
        <v>28</v>
      </c>
      <c r="H18" s="2">
        <v>20</v>
      </c>
      <c r="I18" s="2">
        <v>13</v>
      </c>
      <c r="J18" s="2">
        <v>8</v>
      </c>
      <c r="K18" s="2">
        <v>18</v>
      </c>
      <c r="L18" s="2">
        <v>9</v>
      </c>
      <c r="M18" s="2">
        <v>5</v>
      </c>
      <c r="N18" s="2">
        <v>6</v>
      </c>
      <c r="O18" s="2">
        <v>12</v>
      </c>
      <c r="P18" s="2">
        <v>10</v>
      </c>
      <c r="Q18" s="2">
        <v>15</v>
      </c>
    </row>
    <row r="19" spans="1:17">
      <c r="A19" s="2">
        <v>222</v>
      </c>
      <c r="B19" s="9" t="s">
        <v>40</v>
      </c>
      <c r="C19" s="2">
        <v>4</v>
      </c>
      <c r="D19" s="2">
        <v>2</v>
      </c>
      <c r="E19" s="2">
        <v>2</v>
      </c>
      <c r="F19" s="2">
        <v>7</v>
      </c>
      <c r="G19" s="2">
        <v>3</v>
      </c>
      <c r="H19" s="2">
        <v>2</v>
      </c>
      <c r="I19" s="2">
        <v>8</v>
      </c>
      <c r="J19" s="2">
        <v>16</v>
      </c>
      <c r="K19" s="2">
        <v>10</v>
      </c>
      <c r="L19" s="2">
        <v>12</v>
      </c>
      <c r="M19" s="2">
        <v>20</v>
      </c>
      <c r="N19" s="2">
        <v>31</v>
      </c>
      <c r="O19" s="2">
        <v>26</v>
      </c>
      <c r="P19" s="2">
        <v>46</v>
      </c>
      <c r="Q19" s="2">
        <v>33</v>
      </c>
    </row>
    <row r="20" spans="1:17">
      <c r="A20" s="2">
        <v>216</v>
      </c>
      <c r="B20" s="9" t="s">
        <v>39</v>
      </c>
      <c r="C20" s="2">
        <v>15</v>
      </c>
      <c r="D20" s="2">
        <v>16</v>
      </c>
      <c r="E20" s="2">
        <v>15</v>
      </c>
      <c r="F20" s="2">
        <v>21</v>
      </c>
      <c r="G20" s="2">
        <v>17</v>
      </c>
      <c r="H20" s="2">
        <v>8</v>
      </c>
      <c r="I20" s="2">
        <v>7</v>
      </c>
      <c r="J20" s="2">
        <v>6</v>
      </c>
      <c r="K20" s="2">
        <v>8</v>
      </c>
      <c r="L20" s="2">
        <v>10</v>
      </c>
      <c r="M20" s="2">
        <v>14</v>
      </c>
      <c r="N20" s="2">
        <v>10</v>
      </c>
      <c r="O20" s="2">
        <v>14</v>
      </c>
      <c r="P20" s="2">
        <v>27</v>
      </c>
      <c r="Q20" s="2">
        <v>28</v>
      </c>
    </row>
    <row r="21" spans="1:17">
      <c r="A21" s="2">
        <v>200</v>
      </c>
      <c r="B21" s="9" t="s">
        <v>48</v>
      </c>
      <c r="C21" s="2">
        <v>4</v>
      </c>
      <c r="D21" s="2">
        <v>3</v>
      </c>
      <c r="E21" s="2">
        <v>6</v>
      </c>
      <c r="F21" s="2">
        <v>5</v>
      </c>
      <c r="G21" s="2">
        <v>10</v>
      </c>
      <c r="H21" s="2">
        <v>10</v>
      </c>
      <c r="I21" s="2">
        <v>16</v>
      </c>
      <c r="J21" s="2">
        <v>13</v>
      </c>
      <c r="K21" s="2">
        <v>12</v>
      </c>
      <c r="L21" s="2">
        <v>14</v>
      </c>
      <c r="M21" s="2">
        <v>19</v>
      </c>
      <c r="N21" s="2">
        <v>16</v>
      </c>
      <c r="O21" s="2">
        <v>18</v>
      </c>
      <c r="P21" s="2">
        <v>27</v>
      </c>
      <c r="Q21" s="2">
        <v>27</v>
      </c>
    </row>
    <row r="22" spans="1:17">
      <c r="A22" s="2">
        <v>126</v>
      </c>
      <c r="B22" s="9" t="s">
        <v>29</v>
      </c>
      <c r="C22" s="2">
        <v>5</v>
      </c>
      <c r="D22" s="2">
        <v>6</v>
      </c>
      <c r="E22" s="2">
        <v>12</v>
      </c>
      <c r="F22" s="2">
        <v>9</v>
      </c>
      <c r="G22" s="2">
        <v>15</v>
      </c>
      <c r="H22" s="2">
        <v>11</v>
      </c>
      <c r="I22" s="2">
        <v>9</v>
      </c>
      <c r="J22" s="2">
        <v>5</v>
      </c>
      <c r="K22" s="2">
        <v>5</v>
      </c>
      <c r="L22" s="2">
        <v>2</v>
      </c>
      <c r="M22" s="2">
        <v>11</v>
      </c>
      <c r="N22" s="2">
        <v>10</v>
      </c>
      <c r="O22" s="2">
        <v>13</v>
      </c>
      <c r="P22" s="2">
        <v>5</v>
      </c>
      <c r="Q22" s="2">
        <v>8</v>
      </c>
    </row>
    <row r="23" spans="1:17">
      <c r="A23" s="2">
        <v>124</v>
      </c>
      <c r="B23" s="9" t="s">
        <v>28</v>
      </c>
      <c r="C23" s="2">
        <v>13</v>
      </c>
      <c r="D23" s="2">
        <v>6</v>
      </c>
      <c r="E23" s="2">
        <v>8</v>
      </c>
      <c r="F23" s="2">
        <v>11</v>
      </c>
      <c r="G23" s="2">
        <v>13</v>
      </c>
      <c r="H23" s="2">
        <v>12</v>
      </c>
      <c r="I23" s="2">
        <v>9</v>
      </c>
      <c r="J23" s="2">
        <v>9</v>
      </c>
      <c r="K23" s="2">
        <v>11</v>
      </c>
      <c r="L23" s="2">
        <v>3</v>
      </c>
      <c r="M23" s="2">
        <v>8</v>
      </c>
      <c r="N23" s="2">
        <v>6</v>
      </c>
      <c r="O23" s="2">
        <v>3</v>
      </c>
      <c r="P23" s="2">
        <v>3</v>
      </c>
      <c r="Q23" s="2">
        <v>9</v>
      </c>
    </row>
    <row r="24" spans="1:17">
      <c r="A24" s="2">
        <v>120</v>
      </c>
      <c r="B24" s="9" t="s">
        <v>30</v>
      </c>
      <c r="C24" s="2">
        <v>1</v>
      </c>
      <c r="D24" s="2">
        <v>1</v>
      </c>
      <c r="E24" s="2">
        <v>3</v>
      </c>
      <c r="F24" s="2">
        <v>2</v>
      </c>
      <c r="G24" s="2">
        <v>3</v>
      </c>
      <c r="H24" s="2">
        <v>1</v>
      </c>
      <c r="I24" s="2">
        <v>2</v>
      </c>
      <c r="J24" s="2">
        <v>5</v>
      </c>
      <c r="K24" s="2">
        <v>7</v>
      </c>
      <c r="L24" s="2">
        <v>5</v>
      </c>
      <c r="M24" s="2">
        <v>6</v>
      </c>
      <c r="N24" s="2">
        <v>10</v>
      </c>
      <c r="O24" s="2">
        <v>17</v>
      </c>
      <c r="P24" s="2">
        <v>24</v>
      </c>
      <c r="Q24" s="2">
        <v>33</v>
      </c>
    </row>
    <row r="25" spans="1:17">
      <c r="A25" s="2">
        <v>106</v>
      </c>
      <c r="B25" s="9" t="s">
        <v>32</v>
      </c>
      <c r="C25" s="2">
        <v>7</v>
      </c>
      <c r="D25" s="2">
        <v>3</v>
      </c>
      <c r="E25" s="2">
        <v>7</v>
      </c>
      <c r="F25" s="2">
        <v>4</v>
      </c>
      <c r="G25" s="2">
        <v>7</v>
      </c>
      <c r="H25" s="2">
        <v>5</v>
      </c>
      <c r="I25" s="2">
        <v>5</v>
      </c>
      <c r="J25" s="2">
        <v>3</v>
      </c>
      <c r="K25" s="2">
        <v>4</v>
      </c>
      <c r="L25" s="2">
        <v>6</v>
      </c>
      <c r="M25" s="2">
        <v>6</v>
      </c>
      <c r="N25" s="2">
        <v>16</v>
      </c>
      <c r="O25" s="2">
        <v>11</v>
      </c>
      <c r="P25" s="2">
        <v>9</v>
      </c>
      <c r="Q25" s="2">
        <v>13</v>
      </c>
    </row>
    <row r="26" spans="1:17">
      <c r="A26" s="2">
        <v>98</v>
      </c>
      <c r="B26" s="9" t="s">
        <v>41</v>
      </c>
      <c r="C26" s="2">
        <v>0</v>
      </c>
      <c r="D26" s="2">
        <v>3</v>
      </c>
      <c r="E26" s="2">
        <v>1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7</v>
      </c>
      <c r="M26" s="2">
        <v>14</v>
      </c>
      <c r="N26" s="2">
        <v>13</v>
      </c>
      <c r="O26" s="2">
        <v>18</v>
      </c>
      <c r="P26" s="2">
        <v>22</v>
      </c>
      <c r="Q26" s="2">
        <v>20</v>
      </c>
    </row>
    <row r="27" spans="1:17">
      <c r="A27" s="2">
        <v>81</v>
      </c>
      <c r="B27" s="9" t="s">
        <v>44</v>
      </c>
      <c r="C27" s="2">
        <v>5</v>
      </c>
      <c r="D27" s="2">
        <v>5</v>
      </c>
      <c r="E27" s="2">
        <v>7</v>
      </c>
      <c r="F27" s="2">
        <v>0</v>
      </c>
      <c r="G27" s="2">
        <v>3</v>
      </c>
      <c r="H27" s="2">
        <v>9</v>
      </c>
      <c r="I27" s="2">
        <v>4</v>
      </c>
      <c r="J27" s="2">
        <v>5</v>
      </c>
      <c r="K27" s="2">
        <v>5</v>
      </c>
      <c r="L27" s="2">
        <v>8</v>
      </c>
      <c r="M27" s="2">
        <v>10</v>
      </c>
      <c r="N27" s="2">
        <v>6</v>
      </c>
      <c r="O27" s="2">
        <v>4</v>
      </c>
      <c r="P27" s="2">
        <v>2</v>
      </c>
      <c r="Q27" s="2">
        <v>8</v>
      </c>
    </row>
    <row r="28" spans="1:17">
      <c r="A28" s="2">
        <v>79</v>
      </c>
      <c r="B28" s="9" t="s">
        <v>35</v>
      </c>
      <c r="C28" s="2">
        <v>8</v>
      </c>
      <c r="D28" s="2">
        <v>7</v>
      </c>
      <c r="E28" s="2">
        <v>6</v>
      </c>
      <c r="F28" s="2">
        <v>7</v>
      </c>
      <c r="G28" s="2">
        <v>5</v>
      </c>
      <c r="H28" s="2">
        <v>7</v>
      </c>
      <c r="I28" s="2">
        <v>7</v>
      </c>
      <c r="J28" s="2">
        <v>9</v>
      </c>
      <c r="K28" s="2">
        <v>3</v>
      </c>
      <c r="L28" s="2">
        <v>3</v>
      </c>
      <c r="M28" s="2">
        <v>1</v>
      </c>
      <c r="N28" s="2">
        <v>5</v>
      </c>
      <c r="O28" s="2">
        <v>2</v>
      </c>
      <c r="P28" s="2">
        <v>6</v>
      </c>
      <c r="Q28" s="2">
        <v>3</v>
      </c>
    </row>
    <row r="29" spans="1:17">
      <c r="A29" s="2">
        <v>58</v>
      </c>
      <c r="B29" s="9" t="s">
        <v>45</v>
      </c>
      <c r="C29" s="2">
        <v>5</v>
      </c>
      <c r="D29" s="2">
        <v>5</v>
      </c>
      <c r="E29" s="2">
        <v>2</v>
      </c>
      <c r="F29" s="2">
        <v>3</v>
      </c>
      <c r="G29" s="2">
        <v>0</v>
      </c>
      <c r="H29" s="2">
        <v>3</v>
      </c>
      <c r="I29" s="2">
        <v>5</v>
      </c>
      <c r="J29" s="2">
        <v>1</v>
      </c>
      <c r="K29" s="2">
        <v>1</v>
      </c>
      <c r="L29" s="2">
        <v>6</v>
      </c>
      <c r="M29" s="2">
        <v>3</v>
      </c>
      <c r="N29" s="2">
        <v>6</v>
      </c>
      <c r="O29" s="2">
        <v>7</v>
      </c>
      <c r="P29" s="2">
        <v>8</v>
      </c>
      <c r="Q29" s="2">
        <v>3</v>
      </c>
    </row>
    <row r="30" spans="1:17">
      <c r="A30" s="2">
        <v>56</v>
      </c>
      <c r="B30" s="9" t="s">
        <v>43</v>
      </c>
      <c r="C30" s="2">
        <v>1</v>
      </c>
      <c r="D30" s="2">
        <v>4</v>
      </c>
      <c r="E30" s="2">
        <v>3</v>
      </c>
      <c r="F30" s="2">
        <v>1</v>
      </c>
      <c r="G30" s="2">
        <v>2</v>
      </c>
      <c r="H30" s="2">
        <v>5</v>
      </c>
      <c r="I30" s="2">
        <v>2</v>
      </c>
      <c r="J30" s="2">
        <v>2</v>
      </c>
      <c r="K30" s="2">
        <v>1</v>
      </c>
      <c r="L30" s="2">
        <v>2</v>
      </c>
      <c r="M30" s="2">
        <v>1</v>
      </c>
      <c r="N30" s="2">
        <v>11</v>
      </c>
      <c r="O30" s="2">
        <v>10</v>
      </c>
      <c r="P30" s="2">
        <v>7</v>
      </c>
      <c r="Q30" s="2">
        <v>4</v>
      </c>
    </row>
    <row r="31" spans="1:17">
      <c r="A31" s="2">
        <v>56</v>
      </c>
      <c r="B31" s="9" t="s">
        <v>42</v>
      </c>
      <c r="C31" s="2">
        <v>0</v>
      </c>
      <c r="D31" s="2">
        <v>1</v>
      </c>
      <c r="E31" s="2">
        <v>0</v>
      </c>
      <c r="F31" s="2">
        <v>0</v>
      </c>
      <c r="G31" s="2">
        <v>1</v>
      </c>
      <c r="H31" s="2">
        <v>2</v>
      </c>
      <c r="I31" s="2">
        <v>3</v>
      </c>
      <c r="J31" s="2">
        <v>2</v>
      </c>
      <c r="K31" s="2">
        <v>6</v>
      </c>
      <c r="L31" s="2">
        <v>4</v>
      </c>
      <c r="M31" s="2">
        <v>10</v>
      </c>
      <c r="N31" s="2">
        <v>7</v>
      </c>
      <c r="O31" s="2">
        <v>7</v>
      </c>
      <c r="P31" s="2">
        <v>8</v>
      </c>
      <c r="Q31" s="2">
        <v>5</v>
      </c>
    </row>
    <row r="32" spans="1:17">
      <c r="A32" s="2">
        <v>55</v>
      </c>
      <c r="B32" s="9" t="s">
        <v>36</v>
      </c>
      <c r="C32" s="2">
        <v>1</v>
      </c>
      <c r="D32" s="2">
        <v>0</v>
      </c>
      <c r="E32" s="2">
        <v>4</v>
      </c>
      <c r="F32" s="2">
        <v>1</v>
      </c>
      <c r="G32" s="2">
        <v>3</v>
      </c>
      <c r="H32" s="2">
        <v>3</v>
      </c>
      <c r="I32" s="2">
        <v>4</v>
      </c>
      <c r="J32" s="2">
        <v>3</v>
      </c>
      <c r="K32" s="2">
        <v>2</v>
      </c>
      <c r="L32" s="2">
        <v>5</v>
      </c>
      <c r="M32" s="2">
        <v>2</v>
      </c>
      <c r="N32" s="2">
        <v>1</v>
      </c>
      <c r="O32" s="2">
        <v>5</v>
      </c>
      <c r="P32" s="2">
        <v>11</v>
      </c>
      <c r="Q32" s="2">
        <v>10</v>
      </c>
    </row>
    <row r="33" spans="1:17">
      <c r="A33" s="2">
        <v>52</v>
      </c>
      <c r="B33" s="9" t="s">
        <v>37</v>
      </c>
      <c r="C33" s="2">
        <v>5</v>
      </c>
      <c r="D33" s="2">
        <v>6</v>
      </c>
      <c r="E33" s="2">
        <v>5</v>
      </c>
      <c r="F33" s="2">
        <v>2</v>
      </c>
      <c r="G33" s="2">
        <v>5</v>
      </c>
      <c r="H33" s="2">
        <v>5</v>
      </c>
      <c r="I33" s="2">
        <v>4</v>
      </c>
      <c r="J33" s="2">
        <v>1</v>
      </c>
      <c r="K33" s="2">
        <v>1</v>
      </c>
      <c r="L33" s="2">
        <v>4</v>
      </c>
      <c r="M33" s="2">
        <v>1</v>
      </c>
      <c r="N33" s="2">
        <v>6</v>
      </c>
      <c r="O33" s="2">
        <v>3</v>
      </c>
      <c r="P33" s="2">
        <v>1</v>
      </c>
      <c r="Q33" s="2">
        <v>3</v>
      </c>
    </row>
    <row r="34" spans="1:17">
      <c r="A34" s="2">
        <v>45</v>
      </c>
      <c r="B34" s="9" t="s">
        <v>46</v>
      </c>
      <c r="C34" s="2">
        <v>0</v>
      </c>
      <c r="D34" s="2">
        <v>0</v>
      </c>
      <c r="E34" s="2">
        <v>0</v>
      </c>
      <c r="F34" s="2">
        <v>1</v>
      </c>
      <c r="G34" s="2">
        <v>2</v>
      </c>
      <c r="H34" s="2">
        <v>2</v>
      </c>
      <c r="I34" s="2">
        <v>5</v>
      </c>
      <c r="J34" s="2">
        <v>8</v>
      </c>
      <c r="K34" s="2">
        <v>9</v>
      </c>
      <c r="L34" s="2">
        <v>5</v>
      </c>
      <c r="M34" s="2">
        <v>3</v>
      </c>
      <c r="N34" s="2">
        <v>1</v>
      </c>
      <c r="O34" s="2">
        <v>3</v>
      </c>
      <c r="P34" s="2">
        <v>4</v>
      </c>
      <c r="Q34" s="2">
        <v>2</v>
      </c>
    </row>
    <row r="35" spans="1:17">
      <c r="A35" s="2">
        <v>43</v>
      </c>
      <c r="B35" s="9" t="s">
        <v>34</v>
      </c>
      <c r="C35" s="2">
        <v>0</v>
      </c>
      <c r="D35" s="2">
        <v>1</v>
      </c>
      <c r="E35" s="2">
        <v>0</v>
      </c>
      <c r="F35" s="2">
        <v>1</v>
      </c>
      <c r="G35" s="2">
        <v>2</v>
      </c>
      <c r="H35" s="2">
        <v>5</v>
      </c>
      <c r="I35" s="2">
        <v>3</v>
      </c>
      <c r="J35" s="2">
        <v>2</v>
      </c>
      <c r="K35" s="2">
        <v>7</v>
      </c>
      <c r="L35" s="2">
        <v>3</v>
      </c>
      <c r="M35" s="2">
        <v>4</v>
      </c>
      <c r="N35" s="2">
        <v>4</v>
      </c>
      <c r="O35" s="2">
        <v>6</v>
      </c>
      <c r="P35" s="2">
        <v>4</v>
      </c>
      <c r="Q35" s="2">
        <v>1</v>
      </c>
    </row>
    <row r="36" spans="1:17">
      <c r="A36" s="2">
        <v>43</v>
      </c>
      <c r="B36" s="9" t="s">
        <v>50</v>
      </c>
      <c r="C36" s="2">
        <v>0</v>
      </c>
      <c r="D36" s="2">
        <v>3</v>
      </c>
      <c r="E36" s="2">
        <v>0</v>
      </c>
      <c r="F36" s="2">
        <v>0</v>
      </c>
      <c r="G36" s="2">
        <v>2</v>
      </c>
      <c r="H36" s="2">
        <v>3</v>
      </c>
      <c r="I36" s="2">
        <v>2</v>
      </c>
      <c r="J36" s="2">
        <v>4</v>
      </c>
      <c r="K36" s="2">
        <v>3</v>
      </c>
      <c r="L36" s="2">
        <v>6</v>
      </c>
      <c r="M36" s="2">
        <v>0</v>
      </c>
      <c r="N36" s="2">
        <v>4</v>
      </c>
      <c r="O36" s="2">
        <v>6</v>
      </c>
      <c r="P36" s="2">
        <v>4</v>
      </c>
      <c r="Q36" s="2">
        <v>6</v>
      </c>
    </row>
    <row r="37" spans="1:17">
      <c r="A37" s="2">
        <v>40</v>
      </c>
      <c r="B37" s="9" t="s">
        <v>56</v>
      </c>
      <c r="C37" s="2">
        <v>0</v>
      </c>
      <c r="D37" s="2">
        <v>0</v>
      </c>
      <c r="E37" s="2">
        <v>0</v>
      </c>
      <c r="F37" s="2">
        <v>1</v>
      </c>
      <c r="G37" s="2">
        <v>0</v>
      </c>
      <c r="H37" s="2">
        <v>1</v>
      </c>
      <c r="I37" s="2">
        <v>3</v>
      </c>
      <c r="J37" s="2">
        <v>0</v>
      </c>
      <c r="K37" s="2">
        <v>1</v>
      </c>
      <c r="L37" s="2">
        <v>1</v>
      </c>
      <c r="M37" s="2">
        <v>1</v>
      </c>
      <c r="N37" s="2">
        <v>3</v>
      </c>
      <c r="O37" s="2">
        <v>7</v>
      </c>
      <c r="P37" s="2">
        <v>10</v>
      </c>
      <c r="Q37" s="2">
        <v>12</v>
      </c>
    </row>
    <row r="38" spans="1:17">
      <c r="A38" s="2">
        <v>31</v>
      </c>
      <c r="B38" s="9" t="s">
        <v>31</v>
      </c>
      <c r="C38" s="2">
        <v>0</v>
      </c>
      <c r="D38" s="2">
        <v>1</v>
      </c>
      <c r="E38" s="2">
        <v>0</v>
      </c>
      <c r="F38" s="2">
        <v>2</v>
      </c>
      <c r="G38" s="2">
        <v>1</v>
      </c>
      <c r="H38" s="2">
        <v>1</v>
      </c>
      <c r="I38" s="2">
        <v>2</v>
      </c>
      <c r="J38" s="2">
        <v>0</v>
      </c>
      <c r="K38" s="2">
        <v>2</v>
      </c>
      <c r="L38" s="2">
        <v>2</v>
      </c>
      <c r="M38" s="2">
        <v>4</v>
      </c>
      <c r="N38" s="2">
        <v>2</v>
      </c>
      <c r="O38" s="2">
        <v>5</v>
      </c>
      <c r="P38" s="2">
        <v>5</v>
      </c>
      <c r="Q38" s="2">
        <v>4</v>
      </c>
    </row>
    <row r="39" spans="1:17">
      <c r="A39" s="2">
        <v>27</v>
      </c>
      <c r="B39" s="9" t="s">
        <v>38</v>
      </c>
      <c r="C39" s="2">
        <v>0</v>
      </c>
      <c r="D39" s="2">
        <v>0</v>
      </c>
      <c r="E39" s="2">
        <v>0</v>
      </c>
      <c r="F39" s="2">
        <v>2</v>
      </c>
      <c r="G39" s="2">
        <v>2</v>
      </c>
      <c r="H39" s="2">
        <v>5</v>
      </c>
      <c r="I39" s="2">
        <v>0</v>
      </c>
      <c r="J39" s="2">
        <v>1</v>
      </c>
      <c r="K39" s="2">
        <v>5</v>
      </c>
      <c r="L39" s="2">
        <v>2</v>
      </c>
      <c r="M39" s="2">
        <v>3</v>
      </c>
      <c r="N39" s="2">
        <v>1</v>
      </c>
      <c r="O39" s="2">
        <v>2</v>
      </c>
      <c r="P39" s="2">
        <v>3</v>
      </c>
      <c r="Q39" s="2">
        <v>1</v>
      </c>
    </row>
    <row r="40" spans="1:17">
      <c r="A40" s="2">
        <v>16</v>
      </c>
      <c r="B40" s="9" t="s">
        <v>49</v>
      </c>
      <c r="C40" s="2">
        <v>0</v>
      </c>
      <c r="D40" s="2">
        <v>1</v>
      </c>
      <c r="E40" s="2">
        <v>0</v>
      </c>
      <c r="F40" s="2">
        <v>3</v>
      </c>
      <c r="G40" s="2">
        <v>0</v>
      </c>
      <c r="H40" s="2">
        <v>1</v>
      </c>
      <c r="I40" s="2">
        <v>1</v>
      </c>
      <c r="J40" s="2">
        <v>0</v>
      </c>
      <c r="K40" s="2">
        <v>2</v>
      </c>
      <c r="L40" s="2">
        <v>0</v>
      </c>
      <c r="M40" s="2">
        <v>0</v>
      </c>
      <c r="N40" s="2">
        <v>1</v>
      </c>
      <c r="O40" s="2">
        <v>0</v>
      </c>
      <c r="P40" s="2">
        <v>3</v>
      </c>
      <c r="Q40" s="2">
        <v>4</v>
      </c>
    </row>
    <row r="41" spans="1:17">
      <c r="A41" s="2">
        <v>15</v>
      </c>
      <c r="B41" s="9" t="s">
        <v>47</v>
      </c>
      <c r="C41" s="2">
        <v>0</v>
      </c>
      <c r="D41" s="2">
        <v>0</v>
      </c>
      <c r="E41" s="2">
        <v>1</v>
      </c>
      <c r="F41" s="2">
        <v>1</v>
      </c>
      <c r="G41" s="2">
        <v>1</v>
      </c>
      <c r="H41" s="2">
        <v>0</v>
      </c>
      <c r="I41" s="2">
        <v>1</v>
      </c>
      <c r="J41" s="2">
        <v>1</v>
      </c>
      <c r="K41" s="2">
        <v>2</v>
      </c>
      <c r="L41" s="2">
        <v>1</v>
      </c>
      <c r="M41" s="2">
        <v>0</v>
      </c>
      <c r="N41" s="2">
        <v>0</v>
      </c>
      <c r="O41" s="2">
        <v>0</v>
      </c>
      <c r="P41" s="2">
        <v>3</v>
      </c>
      <c r="Q41" s="2">
        <v>4</v>
      </c>
    </row>
    <row r="42" spans="1:17">
      <c r="A42" s="2">
        <v>13</v>
      </c>
      <c r="B42" s="9" t="s">
        <v>53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2</v>
      </c>
      <c r="J42" s="2">
        <v>1</v>
      </c>
      <c r="K42" s="2">
        <v>0</v>
      </c>
      <c r="L42" s="2">
        <v>2</v>
      </c>
      <c r="M42" s="2">
        <v>2</v>
      </c>
      <c r="N42" s="2">
        <v>0</v>
      </c>
      <c r="O42" s="2">
        <v>2</v>
      </c>
      <c r="P42" s="2">
        <v>2</v>
      </c>
      <c r="Q42" s="2">
        <v>2</v>
      </c>
    </row>
    <row r="43" spans="1:17">
      <c r="A43" s="2">
        <v>12</v>
      </c>
      <c r="B43" s="9" t="s">
        <v>51</v>
      </c>
      <c r="C43" s="2">
        <v>0</v>
      </c>
      <c r="D43" s="2">
        <v>0</v>
      </c>
      <c r="E43" s="2">
        <v>0</v>
      </c>
      <c r="F43" s="2">
        <v>2</v>
      </c>
      <c r="G43" s="2">
        <v>0</v>
      </c>
      <c r="H43" s="2">
        <v>0</v>
      </c>
      <c r="I43" s="2">
        <v>1</v>
      </c>
      <c r="J43" s="2">
        <v>0</v>
      </c>
      <c r="K43" s="2">
        <v>0</v>
      </c>
      <c r="L43" s="2">
        <v>0</v>
      </c>
      <c r="M43" s="2">
        <v>1</v>
      </c>
      <c r="N43" s="2">
        <v>1</v>
      </c>
      <c r="O43" s="2">
        <v>1</v>
      </c>
      <c r="P43" s="2">
        <v>4</v>
      </c>
      <c r="Q43" s="2">
        <v>2</v>
      </c>
    </row>
    <row r="44" spans="1:17">
      <c r="A44" s="2">
        <v>10</v>
      </c>
      <c r="B44" s="9" t="s">
        <v>103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1</v>
      </c>
      <c r="L44" s="2">
        <v>1</v>
      </c>
      <c r="M44" s="2">
        <v>2</v>
      </c>
      <c r="N44" s="2">
        <v>0</v>
      </c>
      <c r="O44" s="2">
        <v>4</v>
      </c>
      <c r="P44" s="2">
        <v>2</v>
      </c>
      <c r="Q44" s="2">
        <v>0</v>
      </c>
    </row>
    <row r="45" spans="1:17">
      <c r="A45" s="2">
        <v>10</v>
      </c>
      <c r="B45" s="9" t="s">
        <v>72</v>
      </c>
      <c r="C45" s="2">
        <v>0</v>
      </c>
      <c r="D45" s="2">
        <v>0</v>
      </c>
      <c r="E45" s="2">
        <v>0</v>
      </c>
      <c r="F45" s="2">
        <v>1</v>
      </c>
      <c r="G45" s="2">
        <v>0</v>
      </c>
      <c r="H45" s="2">
        <v>4</v>
      </c>
      <c r="I45" s="2">
        <v>0</v>
      </c>
      <c r="J45" s="2">
        <v>0</v>
      </c>
      <c r="K45" s="2">
        <v>1</v>
      </c>
      <c r="L45" s="2">
        <v>0</v>
      </c>
      <c r="M45" s="2">
        <v>0</v>
      </c>
      <c r="N45" s="2">
        <v>1</v>
      </c>
      <c r="O45" s="2">
        <v>0</v>
      </c>
      <c r="P45" s="2">
        <v>2</v>
      </c>
      <c r="Q45" s="2">
        <v>1</v>
      </c>
    </row>
    <row r="46" spans="1:17">
      <c r="A46" s="2">
        <v>9</v>
      </c>
      <c r="B46" s="9" t="s">
        <v>63</v>
      </c>
      <c r="C46" s="2">
        <v>0</v>
      </c>
      <c r="D46" s="2">
        <v>0</v>
      </c>
      <c r="E46" s="2">
        <v>1</v>
      </c>
      <c r="F46" s="2">
        <v>2</v>
      </c>
      <c r="G46" s="2">
        <v>2</v>
      </c>
      <c r="H46" s="2">
        <v>2</v>
      </c>
      <c r="I46" s="2">
        <v>0</v>
      </c>
      <c r="J46" s="2">
        <v>0</v>
      </c>
      <c r="K46" s="2">
        <v>1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1</v>
      </c>
    </row>
    <row r="47" spans="1:17">
      <c r="A47" s="2">
        <v>8</v>
      </c>
      <c r="B47" s="9" t="s">
        <v>71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1</v>
      </c>
      <c r="N47" s="2">
        <v>2</v>
      </c>
      <c r="O47" s="2">
        <v>1</v>
      </c>
      <c r="P47" s="2">
        <v>4</v>
      </c>
      <c r="Q47" s="2">
        <v>0</v>
      </c>
    </row>
    <row r="48" spans="1:17">
      <c r="A48" s="2">
        <v>8</v>
      </c>
      <c r="B48" s="9" t="s">
        <v>73</v>
      </c>
      <c r="C48" s="2">
        <v>0</v>
      </c>
      <c r="D48" s="2">
        <v>1</v>
      </c>
      <c r="E48" s="2">
        <v>2</v>
      </c>
      <c r="F48" s="2">
        <v>0</v>
      </c>
      <c r="G48" s="2">
        <v>1</v>
      </c>
      <c r="H48" s="2">
        <v>1</v>
      </c>
      <c r="I48" s="2">
        <v>0</v>
      </c>
      <c r="J48" s="2">
        <v>0</v>
      </c>
      <c r="K48" s="2">
        <v>1</v>
      </c>
      <c r="L48" s="2">
        <v>1</v>
      </c>
      <c r="M48" s="2">
        <v>0</v>
      </c>
      <c r="N48" s="2">
        <v>0</v>
      </c>
      <c r="O48" s="2">
        <v>0</v>
      </c>
      <c r="P48" s="2">
        <v>1</v>
      </c>
      <c r="Q48" s="2">
        <v>0</v>
      </c>
    </row>
    <row r="49" spans="1:17">
      <c r="A49" s="2">
        <v>8</v>
      </c>
      <c r="B49" s="9" t="s">
        <v>181</v>
      </c>
      <c r="C49" s="2">
        <v>1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2</v>
      </c>
      <c r="M49" s="2">
        <v>0</v>
      </c>
      <c r="N49" s="2">
        <v>1</v>
      </c>
      <c r="O49" s="2">
        <v>1</v>
      </c>
      <c r="P49" s="2">
        <v>1</v>
      </c>
      <c r="Q49" s="2">
        <v>2</v>
      </c>
    </row>
    <row r="50" spans="1:17">
      <c r="A50" s="2">
        <v>8</v>
      </c>
      <c r="B50" s="9" t="s">
        <v>58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2</v>
      </c>
      <c r="L50" s="2">
        <v>1</v>
      </c>
      <c r="M50" s="2">
        <v>0</v>
      </c>
      <c r="N50" s="2">
        <v>0</v>
      </c>
      <c r="O50" s="2">
        <v>2</v>
      </c>
      <c r="P50" s="2">
        <v>2</v>
      </c>
      <c r="Q50" s="2">
        <v>1</v>
      </c>
    </row>
    <row r="51" spans="1:17">
      <c r="A51" s="2">
        <v>8</v>
      </c>
      <c r="B51" s="9" t="s">
        <v>91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1</v>
      </c>
      <c r="P51" s="2">
        <v>6</v>
      </c>
      <c r="Q51" s="2">
        <v>1</v>
      </c>
    </row>
    <row r="52" spans="1:17">
      <c r="A52" s="2">
        <v>6</v>
      </c>
      <c r="B52" s="9" t="s">
        <v>52</v>
      </c>
      <c r="C52" s="2">
        <v>0</v>
      </c>
      <c r="D52" s="2">
        <v>0</v>
      </c>
      <c r="E52" s="2">
        <v>1</v>
      </c>
      <c r="F52" s="2">
        <v>0</v>
      </c>
      <c r="G52" s="2">
        <v>0</v>
      </c>
      <c r="H52" s="2">
        <v>0</v>
      </c>
      <c r="I52" s="2">
        <v>1</v>
      </c>
      <c r="J52" s="2">
        <v>1</v>
      </c>
      <c r="K52" s="2">
        <v>0</v>
      </c>
      <c r="L52" s="2">
        <v>1</v>
      </c>
      <c r="M52" s="2">
        <v>0</v>
      </c>
      <c r="N52" s="2">
        <v>1</v>
      </c>
      <c r="O52" s="2">
        <v>0</v>
      </c>
      <c r="P52" s="2">
        <v>0</v>
      </c>
      <c r="Q52" s="2">
        <v>1</v>
      </c>
    </row>
    <row r="53" spans="1:17">
      <c r="A53" s="2">
        <v>6</v>
      </c>
      <c r="B53" s="9" t="s">
        <v>82</v>
      </c>
      <c r="C53" s="2">
        <v>1</v>
      </c>
      <c r="D53" s="2">
        <v>1</v>
      </c>
      <c r="E53" s="2">
        <v>3</v>
      </c>
      <c r="F53" s="2">
        <v>1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</row>
    <row r="54" spans="1:17">
      <c r="A54" s="2">
        <v>6</v>
      </c>
      <c r="B54" s="9" t="s">
        <v>78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2</v>
      </c>
      <c r="N54" s="2">
        <v>3</v>
      </c>
      <c r="O54" s="2">
        <v>0</v>
      </c>
      <c r="P54" s="2">
        <v>0</v>
      </c>
      <c r="Q54" s="2">
        <v>1</v>
      </c>
    </row>
    <row r="55" spans="1:17">
      <c r="A55" s="2">
        <v>6</v>
      </c>
      <c r="B55" s="9" t="s">
        <v>61</v>
      </c>
      <c r="C55" s="2">
        <v>4</v>
      </c>
      <c r="D55" s="2">
        <v>0</v>
      </c>
      <c r="E55" s="2">
        <v>0</v>
      </c>
      <c r="F55" s="2">
        <v>0</v>
      </c>
      <c r="G55" s="2">
        <v>1</v>
      </c>
      <c r="H55" s="2">
        <v>1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</row>
    <row r="56" spans="1:17">
      <c r="A56" s="2">
        <v>5</v>
      </c>
      <c r="B56" s="9" t="s">
        <v>66</v>
      </c>
      <c r="C56" s="2">
        <v>1</v>
      </c>
      <c r="D56" s="2">
        <v>0</v>
      </c>
      <c r="E56" s="2">
        <v>0</v>
      </c>
      <c r="F56" s="2">
        <v>1</v>
      </c>
      <c r="G56" s="2">
        <v>0</v>
      </c>
      <c r="H56" s="2">
        <v>0</v>
      </c>
      <c r="I56" s="2">
        <v>1</v>
      </c>
      <c r="J56" s="2">
        <v>0</v>
      </c>
      <c r="K56" s="2">
        <v>0</v>
      </c>
      <c r="L56" s="2">
        <v>0</v>
      </c>
      <c r="M56" s="2">
        <v>0</v>
      </c>
      <c r="N56" s="2">
        <v>1</v>
      </c>
      <c r="O56" s="2">
        <v>0</v>
      </c>
      <c r="P56" s="2">
        <v>0</v>
      </c>
      <c r="Q56" s="2">
        <v>1</v>
      </c>
    </row>
    <row r="57" spans="1:17">
      <c r="A57" s="2">
        <v>4</v>
      </c>
      <c r="B57" s="9" t="s">
        <v>60</v>
      </c>
      <c r="C57" s="2">
        <v>0</v>
      </c>
      <c r="D57" s="2">
        <v>1</v>
      </c>
      <c r="E57" s="2">
        <v>0</v>
      </c>
      <c r="F57" s="2">
        <v>0</v>
      </c>
      <c r="G57" s="2">
        <v>0</v>
      </c>
      <c r="H57" s="2">
        <v>1</v>
      </c>
      <c r="I57" s="2">
        <v>0</v>
      </c>
      <c r="J57" s="2">
        <v>0</v>
      </c>
      <c r="K57" s="2">
        <v>0</v>
      </c>
      <c r="L57" s="2">
        <v>1</v>
      </c>
      <c r="M57" s="2">
        <v>0</v>
      </c>
      <c r="N57" s="2">
        <v>0</v>
      </c>
      <c r="O57" s="2">
        <v>1</v>
      </c>
      <c r="P57" s="2">
        <v>0</v>
      </c>
      <c r="Q57" s="2">
        <v>0</v>
      </c>
    </row>
    <row r="58" spans="1:17">
      <c r="A58" s="2">
        <v>4</v>
      </c>
      <c r="B58" s="9" t="s">
        <v>65</v>
      </c>
      <c r="C58" s="2">
        <v>1</v>
      </c>
      <c r="D58" s="2">
        <v>0</v>
      </c>
      <c r="E58" s="2">
        <v>2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1</v>
      </c>
      <c r="Q58" s="2">
        <v>0</v>
      </c>
    </row>
    <row r="59" spans="1:17">
      <c r="A59" s="2">
        <v>4</v>
      </c>
      <c r="B59" s="9" t="s">
        <v>57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1</v>
      </c>
      <c r="J59" s="2">
        <v>0</v>
      </c>
      <c r="K59" s="2">
        <v>0</v>
      </c>
      <c r="L59" s="2">
        <v>1</v>
      </c>
      <c r="M59" s="2">
        <v>0</v>
      </c>
      <c r="N59" s="2">
        <v>2</v>
      </c>
      <c r="O59" s="2">
        <v>0</v>
      </c>
      <c r="P59" s="2">
        <v>0</v>
      </c>
      <c r="Q59" s="2">
        <v>0</v>
      </c>
    </row>
    <row r="60" spans="1:17">
      <c r="A60" s="2">
        <v>3</v>
      </c>
      <c r="B60" s="9" t="s">
        <v>104</v>
      </c>
      <c r="C60" s="2">
        <v>0</v>
      </c>
      <c r="D60" s="2">
        <v>0</v>
      </c>
      <c r="E60" s="2">
        <v>0</v>
      </c>
      <c r="F60" s="2">
        <v>0</v>
      </c>
      <c r="G60" s="2">
        <v>2</v>
      </c>
      <c r="H60" s="2">
        <v>0</v>
      </c>
      <c r="I60" s="2">
        <v>1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</row>
    <row r="61" spans="1:17">
      <c r="A61" s="2">
        <v>3</v>
      </c>
      <c r="B61" s="9" t="s">
        <v>64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2</v>
      </c>
      <c r="O61" s="2">
        <v>0</v>
      </c>
      <c r="P61" s="2">
        <v>1</v>
      </c>
      <c r="Q61" s="2">
        <v>0</v>
      </c>
    </row>
    <row r="62" spans="1:17">
      <c r="A62" s="2">
        <v>3</v>
      </c>
      <c r="B62" s="9" t="s">
        <v>54</v>
      </c>
      <c r="C62" s="2">
        <v>0</v>
      </c>
      <c r="D62" s="2">
        <v>0</v>
      </c>
      <c r="E62" s="2">
        <v>1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1</v>
      </c>
      <c r="Q62" s="2">
        <v>1</v>
      </c>
    </row>
    <row r="63" spans="1:17">
      <c r="A63" s="2">
        <v>3</v>
      </c>
      <c r="B63" s="9" t="s">
        <v>109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1</v>
      </c>
      <c r="K63" s="2">
        <v>1</v>
      </c>
      <c r="L63" s="2">
        <v>0</v>
      </c>
      <c r="M63" s="2">
        <v>0</v>
      </c>
      <c r="N63" s="2">
        <v>1</v>
      </c>
      <c r="O63" s="2">
        <v>0</v>
      </c>
      <c r="P63" s="2">
        <v>0</v>
      </c>
      <c r="Q63" s="2">
        <v>0</v>
      </c>
    </row>
    <row r="64" spans="1:17">
      <c r="A64" s="2">
        <v>2</v>
      </c>
      <c r="B64" s="9" t="s">
        <v>81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2</v>
      </c>
      <c r="Q64" s="2">
        <v>0</v>
      </c>
    </row>
    <row r="65" spans="1:17">
      <c r="A65" s="2">
        <v>2</v>
      </c>
      <c r="B65" s="9" t="s">
        <v>111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1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1</v>
      </c>
      <c r="P65" s="2">
        <v>0</v>
      </c>
      <c r="Q65" s="2">
        <v>0</v>
      </c>
    </row>
    <row r="66" spans="1:17">
      <c r="A66" s="2">
        <v>2</v>
      </c>
      <c r="B66" s="9" t="s">
        <v>70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1</v>
      </c>
      <c r="M66" s="2">
        <v>1</v>
      </c>
      <c r="N66" s="2">
        <v>0</v>
      </c>
      <c r="O66" s="2">
        <v>0</v>
      </c>
      <c r="P66" s="2">
        <v>0</v>
      </c>
      <c r="Q66" s="2">
        <v>0</v>
      </c>
    </row>
    <row r="67" spans="1:17">
      <c r="A67" s="2">
        <v>2</v>
      </c>
      <c r="B67" s="9" t="s">
        <v>141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1</v>
      </c>
      <c r="O67" s="2">
        <v>0</v>
      </c>
      <c r="P67" s="2">
        <v>1</v>
      </c>
      <c r="Q67" s="2">
        <v>0</v>
      </c>
    </row>
    <row r="68" spans="1:17">
      <c r="A68" s="2">
        <v>2</v>
      </c>
      <c r="B68" s="9" t="s">
        <v>67</v>
      </c>
      <c r="C68" s="2">
        <v>0</v>
      </c>
      <c r="D68" s="2">
        <v>2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</row>
    <row r="69" spans="1:17">
      <c r="A69" s="2">
        <v>2</v>
      </c>
      <c r="B69" s="9" t="s">
        <v>68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1</v>
      </c>
      <c r="P69" s="2">
        <v>1</v>
      </c>
      <c r="Q69" s="2">
        <v>0</v>
      </c>
    </row>
    <row r="70" spans="1:17">
      <c r="A70" s="2">
        <v>2</v>
      </c>
      <c r="B70" s="9" t="s">
        <v>85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2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</row>
    <row r="71" spans="1:17">
      <c r="A71" s="2">
        <v>1</v>
      </c>
      <c r="B71" s="9" t="s">
        <v>133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1</v>
      </c>
    </row>
    <row r="72" spans="1:17">
      <c r="A72" s="2">
        <v>1</v>
      </c>
      <c r="B72" s="9" t="s">
        <v>182</v>
      </c>
      <c r="C72" s="2">
        <v>0</v>
      </c>
      <c r="D72" s="2">
        <v>0</v>
      </c>
      <c r="E72" s="2">
        <v>1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</row>
    <row r="73" spans="1:17">
      <c r="A73" s="2">
        <v>1</v>
      </c>
      <c r="B73" s="9" t="s">
        <v>161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1</v>
      </c>
      <c r="N73" s="2">
        <v>0</v>
      </c>
      <c r="O73" s="2">
        <v>0</v>
      </c>
      <c r="P73" s="2">
        <v>0</v>
      </c>
      <c r="Q73" s="2">
        <v>0</v>
      </c>
    </row>
    <row r="74" spans="1:17">
      <c r="A74" s="2">
        <v>1</v>
      </c>
      <c r="B74" s="9" t="s">
        <v>125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1</v>
      </c>
      <c r="Q74" s="2">
        <v>0</v>
      </c>
    </row>
    <row r="75" spans="1:17">
      <c r="A75" s="2">
        <v>1</v>
      </c>
      <c r="B75" s="9" t="s">
        <v>59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1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</row>
    <row r="76" spans="1:17">
      <c r="A76" s="2">
        <v>1</v>
      </c>
      <c r="B76" s="9" t="s">
        <v>95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1</v>
      </c>
      <c r="Q76" s="2">
        <v>0</v>
      </c>
    </row>
    <row r="77" spans="1:17">
      <c r="A77" s="2">
        <v>1</v>
      </c>
      <c r="B77" s="9" t="s">
        <v>97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1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</row>
    <row r="78" spans="1:17">
      <c r="A78" s="2">
        <v>1</v>
      </c>
      <c r="B78" s="9" t="s">
        <v>69</v>
      </c>
      <c r="C78" s="2">
        <v>0</v>
      </c>
      <c r="D78" s="2">
        <v>1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</row>
    <row r="79" spans="1:17">
      <c r="A79" s="2">
        <v>1</v>
      </c>
      <c r="B79" s="9" t="s">
        <v>79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1</v>
      </c>
    </row>
    <row r="80" spans="1:17">
      <c r="A80" s="2">
        <v>1</v>
      </c>
      <c r="B80" s="9" t="s">
        <v>89</v>
      </c>
      <c r="C80" s="2">
        <v>0</v>
      </c>
      <c r="D80" s="2">
        <v>1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</row>
    <row r="81" spans="1:17">
      <c r="A81" s="2">
        <v>1</v>
      </c>
      <c r="B81" s="9" t="s">
        <v>76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1</v>
      </c>
      <c r="O81" s="2">
        <v>0</v>
      </c>
      <c r="P81" s="2">
        <v>0</v>
      </c>
      <c r="Q81" s="2">
        <v>0</v>
      </c>
    </row>
    <row r="82" spans="1:17">
      <c r="A82" s="2">
        <v>1</v>
      </c>
      <c r="B82" s="9" t="s">
        <v>152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1</v>
      </c>
      <c r="Q82" s="2">
        <v>0</v>
      </c>
    </row>
    <row r="83" spans="1:17">
      <c r="A83" s="2">
        <v>1</v>
      </c>
      <c r="B83" s="9" t="s">
        <v>98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1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</row>
    <row r="84" spans="1:17">
      <c r="A84" s="2">
        <v>1</v>
      </c>
      <c r="B84" s="9" t="s">
        <v>153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1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</row>
  </sheetData>
  <sortState columnSort="1" ref="C1:Q172">
    <sortCondition ref="C2:Q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70"/>
  <sheetViews>
    <sheetView workbookViewId="0">
      <selection activeCell="N6" sqref="N6"/>
    </sheetView>
  </sheetViews>
  <sheetFormatPr defaultRowHeight="15"/>
  <cols>
    <col min="2" max="2" width="9.140625" style="9"/>
  </cols>
  <sheetData>
    <row r="1" spans="1:17">
      <c r="B1" s="9" t="s">
        <v>1</v>
      </c>
      <c r="C1">
        <v>11564</v>
      </c>
      <c r="D1">
        <v>11266</v>
      </c>
      <c r="E1">
        <v>11074</v>
      </c>
      <c r="F1">
        <v>11301</v>
      </c>
      <c r="G1">
        <v>10992</v>
      </c>
      <c r="H1">
        <v>11071</v>
      </c>
      <c r="I1">
        <v>10732</v>
      </c>
      <c r="J1">
        <v>10427</v>
      </c>
      <c r="K1">
        <v>10432</v>
      </c>
      <c r="L1">
        <v>10431</v>
      </c>
      <c r="M1">
        <v>10224</v>
      </c>
      <c r="N1">
        <v>10064</v>
      </c>
      <c r="O1">
        <v>10525</v>
      </c>
      <c r="P1">
        <v>10550</v>
      </c>
      <c r="Q1">
        <v>10188</v>
      </c>
    </row>
    <row r="2" spans="1:17">
      <c r="A2" s="9" t="s">
        <v>1</v>
      </c>
      <c r="B2" s="9" t="s">
        <v>184</v>
      </c>
      <c r="C2" s="9">
        <v>1995</v>
      </c>
      <c r="D2" s="9">
        <v>1996</v>
      </c>
      <c r="E2" s="9">
        <v>1997</v>
      </c>
      <c r="F2" s="9">
        <v>1998</v>
      </c>
      <c r="G2" s="9">
        <v>1999</v>
      </c>
      <c r="H2" s="9">
        <v>2000</v>
      </c>
      <c r="I2" s="9">
        <v>2001</v>
      </c>
      <c r="J2" s="9">
        <v>2002</v>
      </c>
      <c r="K2" s="9">
        <v>2003</v>
      </c>
      <c r="L2" s="9">
        <v>2004</v>
      </c>
      <c r="M2" s="9">
        <v>2005</v>
      </c>
      <c r="N2" s="9">
        <v>2006</v>
      </c>
      <c r="O2" s="9">
        <v>2007</v>
      </c>
      <c r="P2" s="9">
        <v>2008</v>
      </c>
      <c r="Q2" s="9">
        <v>2009</v>
      </c>
    </row>
    <row r="3" spans="1:17" s="29" customFormat="1">
      <c r="A3">
        <v>49496</v>
      </c>
      <c r="B3" s="9" t="s">
        <v>3</v>
      </c>
      <c r="C3">
        <v>2332</v>
      </c>
      <c r="D3">
        <v>2442</v>
      </c>
      <c r="E3">
        <v>2505</v>
      </c>
      <c r="F3">
        <v>3218</v>
      </c>
      <c r="G3">
        <v>3216</v>
      </c>
      <c r="H3">
        <v>3366</v>
      </c>
      <c r="I3">
        <v>3316</v>
      </c>
      <c r="J3">
        <v>3335</v>
      </c>
      <c r="K3">
        <v>3481</v>
      </c>
      <c r="L3">
        <v>3630</v>
      </c>
      <c r="M3" s="28">
        <v>3552</v>
      </c>
      <c r="N3" s="28">
        <v>3520</v>
      </c>
      <c r="O3" s="28">
        <v>3914</v>
      </c>
      <c r="P3" s="28">
        <v>3918</v>
      </c>
      <c r="Q3" s="28">
        <v>3751</v>
      </c>
    </row>
    <row r="4" spans="1:17">
      <c r="A4">
        <v>17147</v>
      </c>
      <c r="B4" s="9" t="s">
        <v>13</v>
      </c>
      <c r="C4">
        <v>778</v>
      </c>
      <c r="D4">
        <v>849</v>
      </c>
      <c r="E4">
        <v>831</v>
      </c>
      <c r="F4">
        <v>1122</v>
      </c>
      <c r="G4">
        <v>1227</v>
      </c>
      <c r="H4">
        <v>1244</v>
      </c>
      <c r="I4">
        <v>1245</v>
      </c>
      <c r="J4">
        <v>1188</v>
      </c>
      <c r="K4">
        <v>1227</v>
      </c>
      <c r="L4">
        <v>1225</v>
      </c>
      <c r="M4">
        <v>1242</v>
      </c>
      <c r="N4">
        <v>1125</v>
      </c>
      <c r="O4">
        <v>1276</v>
      </c>
      <c r="P4">
        <v>1300</v>
      </c>
      <c r="Q4">
        <v>1268</v>
      </c>
    </row>
    <row r="5" spans="1:17">
      <c r="A5">
        <v>12383</v>
      </c>
      <c r="B5" s="9" t="s">
        <v>14</v>
      </c>
      <c r="C5">
        <v>464</v>
      </c>
      <c r="D5">
        <v>516</v>
      </c>
      <c r="E5">
        <v>643</v>
      </c>
      <c r="F5">
        <v>847</v>
      </c>
      <c r="G5">
        <v>820</v>
      </c>
      <c r="H5">
        <v>797</v>
      </c>
      <c r="I5">
        <v>888</v>
      </c>
      <c r="J5">
        <v>906</v>
      </c>
      <c r="K5">
        <v>887</v>
      </c>
      <c r="L5">
        <v>899</v>
      </c>
      <c r="M5">
        <v>896</v>
      </c>
      <c r="N5">
        <v>825</v>
      </c>
      <c r="O5">
        <v>960</v>
      </c>
      <c r="P5">
        <v>963</v>
      </c>
      <c r="Q5">
        <v>1072</v>
      </c>
    </row>
    <row r="6" spans="1:17">
      <c r="A6">
        <v>8443</v>
      </c>
      <c r="B6" s="9" t="s">
        <v>16</v>
      </c>
      <c r="C6">
        <v>424</v>
      </c>
      <c r="D6">
        <v>468</v>
      </c>
      <c r="E6">
        <v>521</v>
      </c>
      <c r="F6">
        <v>588</v>
      </c>
      <c r="G6">
        <v>591</v>
      </c>
      <c r="H6">
        <v>606</v>
      </c>
      <c r="I6">
        <v>642</v>
      </c>
      <c r="J6">
        <v>585</v>
      </c>
      <c r="K6">
        <v>548</v>
      </c>
      <c r="L6">
        <v>580</v>
      </c>
      <c r="M6">
        <v>558</v>
      </c>
      <c r="N6">
        <v>517</v>
      </c>
      <c r="O6">
        <v>583</v>
      </c>
      <c r="P6">
        <v>618</v>
      </c>
      <c r="Q6">
        <v>614</v>
      </c>
    </row>
    <row r="7" spans="1:17">
      <c r="A7">
        <v>6262</v>
      </c>
      <c r="B7" s="9" t="s">
        <v>22</v>
      </c>
      <c r="C7">
        <v>213</v>
      </c>
      <c r="D7">
        <v>227</v>
      </c>
      <c r="E7">
        <v>308</v>
      </c>
      <c r="F7">
        <v>372</v>
      </c>
      <c r="G7">
        <v>381</v>
      </c>
      <c r="H7">
        <v>412</v>
      </c>
      <c r="I7">
        <v>416</v>
      </c>
      <c r="J7">
        <v>409</v>
      </c>
      <c r="K7">
        <v>431</v>
      </c>
      <c r="L7">
        <v>465</v>
      </c>
      <c r="M7">
        <v>516</v>
      </c>
      <c r="N7">
        <v>475</v>
      </c>
      <c r="O7">
        <v>536</v>
      </c>
      <c r="P7">
        <v>546</v>
      </c>
      <c r="Q7">
        <v>555</v>
      </c>
    </row>
    <row r="8" spans="1:17">
      <c r="A8">
        <v>4817</v>
      </c>
      <c r="B8" s="9" t="s">
        <v>19</v>
      </c>
      <c r="C8">
        <v>206</v>
      </c>
      <c r="D8">
        <v>250</v>
      </c>
      <c r="E8">
        <v>245</v>
      </c>
      <c r="F8">
        <v>356</v>
      </c>
      <c r="G8">
        <v>274</v>
      </c>
      <c r="H8">
        <v>323</v>
      </c>
      <c r="I8">
        <v>301</v>
      </c>
      <c r="J8">
        <v>320</v>
      </c>
      <c r="K8">
        <v>305</v>
      </c>
      <c r="L8">
        <v>350</v>
      </c>
      <c r="M8">
        <v>356</v>
      </c>
      <c r="N8">
        <v>310</v>
      </c>
      <c r="O8">
        <v>369</v>
      </c>
      <c r="P8">
        <v>407</v>
      </c>
      <c r="Q8">
        <v>445</v>
      </c>
    </row>
    <row r="9" spans="1:17">
      <c r="A9">
        <v>5359</v>
      </c>
      <c r="B9" s="9" t="s">
        <v>17</v>
      </c>
      <c r="C9">
        <v>177</v>
      </c>
      <c r="D9">
        <v>227</v>
      </c>
      <c r="E9">
        <v>226</v>
      </c>
      <c r="F9">
        <v>357</v>
      </c>
      <c r="G9">
        <v>343</v>
      </c>
      <c r="H9">
        <v>353</v>
      </c>
      <c r="I9">
        <v>367</v>
      </c>
      <c r="J9">
        <v>376</v>
      </c>
      <c r="K9">
        <v>386</v>
      </c>
      <c r="L9">
        <v>389</v>
      </c>
      <c r="M9">
        <v>412</v>
      </c>
      <c r="N9">
        <v>418</v>
      </c>
      <c r="O9">
        <v>449</v>
      </c>
      <c r="P9">
        <v>445</v>
      </c>
      <c r="Q9">
        <v>434</v>
      </c>
    </row>
    <row r="10" spans="1:17">
      <c r="A10">
        <v>4824</v>
      </c>
      <c r="B10" s="9" t="s">
        <v>23</v>
      </c>
      <c r="C10">
        <v>201</v>
      </c>
      <c r="D10">
        <v>182</v>
      </c>
      <c r="E10">
        <v>222</v>
      </c>
      <c r="F10">
        <v>313</v>
      </c>
      <c r="G10">
        <v>319</v>
      </c>
      <c r="H10">
        <v>312</v>
      </c>
      <c r="I10">
        <v>308</v>
      </c>
      <c r="J10">
        <v>322</v>
      </c>
      <c r="K10">
        <v>314</v>
      </c>
      <c r="L10">
        <v>374</v>
      </c>
      <c r="M10">
        <v>373</v>
      </c>
      <c r="N10">
        <v>359</v>
      </c>
      <c r="O10">
        <v>370</v>
      </c>
      <c r="P10">
        <v>430</v>
      </c>
      <c r="Q10">
        <v>425</v>
      </c>
    </row>
    <row r="11" spans="1:17">
      <c r="A11">
        <v>3395</v>
      </c>
      <c r="B11" s="9" t="s">
        <v>24</v>
      </c>
      <c r="C11">
        <v>68</v>
      </c>
      <c r="D11">
        <v>82</v>
      </c>
      <c r="E11">
        <v>106</v>
      </c>
      <c r="F11">
        <v>150</v>
      </c>
      <c r="G11">
        <v>163</v>
      </c>
      <c r="H11">
        <v>173</v>
      </c>
      <c r="I11">
        <v>251</v>
      </c>
      <c r="J11">
        <v>240</v>
      </c>
      <c r="K11">
        <v>232</v>
      </c>
      <c r="L11">
        <v>282</v>
      </c>
      <c r="M11">
        <v>291</v>
      </c>
      <c r="N11">
        <v>280</v>
      </c>
      <c r="O11">
        <v>338</v>
      </c>
      <c r="P11">
        <v>393</v>
      </c>
      <c r="Q11">
        <v>346</v>
      </c>
    </row>
    <row r="12" spans="1:17">
      <c r="A12">
        <v>3683</v>
      </c>
      <c r="B12" s="9" t="s">
        <v>15</v>
      </c>
      <c r="C12">
        <v>183</v>
      </c>
      <c r="D12">
        <v>202</v>
      </c>
      <c r="E12">
        <v>204</v>
      </c>
      <c r="F12">
        <v>237</v>
      </c>
      <c r="G12">
        <v>266</v>
      </c>
      <c r="H12">
        <v>252</v>
      </c>
      <c r="I12">
        <v>240</v>
      </c>
      <c r="J12">
        <v>252</v>
      </c>
      <c r="K12">
        <v>228</v>
      </c>
      <c r="L12">
        <v>235</v>
      </c>
      <c r="M12">
        <v>245</v>
      </c>
      <c r="N12">
        <v>253</v>
      </c>
      <c r="O12">
        <v>263</v>
      </c>
      <c r="P12">
        <v>298</v>
      </c>
      <c r="Q12">
        <v>325</v>
      </c>
    </row>
    <row r="13" spans="1:17">
      <c r="A13">
        <v>3310</v>
      </c>
      <c r="B13" s="9" t="s">
        <v>20</v>
      </c>
      <c r="C13">
        <v>125</v>
      </c>
      <c r="D13">
        <v>112</v>
      </c>
      <c r="E13">
        <v>130</v>
      </c>
      <c r="F13">
        <v>187</v>
      </c>
      <c r="G13">
        <v>194</v>
      </c>
      <c r="H13">
        <v>190</v>
      </c>
      <c r="I13">
        <v>235</v>
      </c>
      <c r="J13">
        <v>229</v>
      </c>
      <c r="K13">
        <v>224</v>
      </c>
      <c r="L13">
        <v>276</v>
      </c>
      <c r="M13">
        <v>250</v>
      </c>
      <c r="N13">
        <v>280</v>
      </c>
      <c r="O13">
        <v>247</v>
      </c>
      <c r="P13">
        <v>315</v>
      </c>
      <c r="Q13">
        <v>316</v>
      </c>
    </row>
    <row r="14" spans="1:17">
      <c r="A14">
        <v>2746</v>
      </c>
      <c r="B14" s="9" t="s">
        <v>27</v>
      </c>
      <c r="C14">
        <v>85</v>
      </c>
      <c r="D14">
        <v>85</v>
      </c>
      <c r="E14">
        <v>94</v>
      </c>
      <c r="F14">
        <v>147</v>
      </c>
      <c r="G14">
        <v>126</v>
      </c>
      <c r="H14">
        <v>151</v>
      </c>
      <c r="I14">
        <v>185</v>
      </c>
      <c r="J14">
        <v>184</v>
      </c>
      <c r="K14">
        <v>201</v>
      </c>
      <c r="L14">
        <v>213</v>
      </c>
      <c r="M14">
        <v>224</v>
      </c>
      <c r="N14">
        <v>253</v>
      </c>
      <c r="O14">
        <v>263</v>
      </c>
      <c r="P14">
        <v>266</v>
      </c>
      <c r="Q14">
        <v>269</v>
      </c>
    </row>
    <row r="15" spans="1:17">
      <c r="A15">
        <v>2688</v>
      </c>
      <c r="B15" s="9" t="s">
        <v>21</v>
      </c>
      <c r="C15">
        <v>83</v>
      </c>
      <c r="D15">
        <v>105</v>
      </c>
      <c r="E15">
        <v>112</v>
      </c>
      <c r="F15">
        <v>138</v>
      </c>
      <c r="G15">
        <v>151</v>
      </c>
      <c r="H15">
        <v>152</v>
      </c>
      <c r="I15">
        <v>178</v>
      </c>
      <c r="J15">
        <v>162</v>
      </c>
      <c r="K15">
        <v>196</v>
      </c>
      <c r="L15">
        <v>223</v>
      </c>
      <c r="M15">
        <v>216</v>
      </c>
      <c r="N15">
        <v>205</v>
      </c>
      <c r="O15">
        <v>255</v>
      </c>
      <c r="P15">
        <v>244</v>
      </c>
      <c r="Q15">
        <v>268</v>
      </c>
    </row>
    <row r="16" spans="1:17">
      <c r="A16">
        <v>4023</v>
      </c>
      <c r="B16" s="9" t="s">
        <v>18</v>
      </c>
      <c r="C16">
        <v>240</v>
      </c>
      <c r="D16">
        <v>242</v>
      </c>
      <c r="E16">
        <v>261</v>
      </c>
      <c r="F16">
        <v>311</v>
      </c>
      <c r="G16">
        <v>326</v>
      </c>
      <c r="H16">
        <v>334</v>
      </c>
      <c r="I16">
        <v>301</v>
      </c>
      <c r="J16">
        <v>295</v>
      </c>
      <c r="K16">
        <v>278</v>
      </c>
      <c r="L16">
        <v>218</v>
      </c>
      <c r="M16">
        <v>261</v>
      </c>
      <c r="N16">
        <v>256</v>
      </c>
      <c r="O16">
        <v>236</v>
      </c>
      <c r="P16">
        <v>241</v>
      </c>
      <c r="Q16">
        <v>223</v>
      </c>
    </row>
    <row r="17" spans="1:17">
      <c r="A17">
        <v>1708</v>
      </c>
      <c r="B17" s="9" t="s">
        <v>25</v>
      </c>
      <c r="C17">
        <v>66</v>
      </c>
      <c r="D17">
        <v>66</v>
      </c>
      <c r="E17">
        <v>90</v>
      </c>
      <c r="F17">
        <v>94</v>
      </c>
      <c r="G17">
        <v>99</v>
      </c>
      <c r="H17">
        <v>94</v>
      </c>
      <c r="I17">
        <v>123</v>
      </c>
      <c r="J17">
        <v>121</v>
      </c>
      <c r="K17">
        <v>126</v>
      </c>
      <c r="L17">
        <v>129</v>
      </c>
      <c r="M17">
        <v>142</v>
      </c>
      <c r="N17">
        <v>124</v>
      </c>
      <c r="O17">
        <v>130</v>
      </c>
      <c r="P17">
        <v>138</v>
      </c>
      <c r="Q17">
        <v>166</v>
      </c>
    </row>
    <row r="18" spans="1:17">
      <c r="A18">
        <v>915</v>
      </c>
      <c r="B18" s="9" t="s">
        <v>30</v>
      </c>
      <c r="C18">
        <v>7</v>
      </c>
      <c r="D18">
        <v>8</v>
      </c>
      <c r="E18">
        <v>14</v>
      </c>
      <c r="F18">
        <v>24</v>
      </c>
      <c r="G18">
        <v>32</v>
      </c>
      <c r="H18">
        <v>27</v>
      </c>
      <c r="I18">
        <v>44</v>
      </c>
      <c r="J18">
        <v>50</v>
      </c>
      <c r="K18">
        <v>71</v>
      </c>
      <c r="L18">
        <v>60</v>
      </c>
      <c r="M18">
        <v>77</v>
      </c>
      <c r="N18">
        <v>85</v>
      </c>
      <c r="O18">
        <v>118</v>
      </c>
      <c r="P18">
        <v>141</v>
      </c>
      <c r="Q18">
        <v>157</v>
      </c>
    </row>
    <row r="19" spans="1:17">
      <c r="A19">
        <v>1149</v>
      </c>
      <c r="B19" s="9" t="s">
        <v>28</v>
      </c>
      <c r="C19">
        <v>39</v>
      </c>
      <c r="D19">
        <v>48</v>
      </c>
      <c r="E19">
        <v>55</v>
      </c>
      <c r="F19">
        <v>73</v>
      </c>
      <c r="G19">
        <v>81</v>
      </c>
      <c r="H19">
        <v>92</v>
      </c>
      <c r="I19">
        <v>76</v>
      </c>
      <c r="J19">
        <v>74</v>
      </c>
      <c r="K19">
        <v>82</v>
      </c>
      <c r="L19">
        <v>88</v>
      </c>
      <c r="M19">
        <v>74</v>
      </c>
      <c r="N19">
        <v>79</v>
      </c>
      <c r="O19">
        <v>74</v>
      </c>
      <c r="P19">
        <v>99</v>
      </c>
      <c r="Q19">
        <v>115</v>
      </c>
    </row>
    <row r="20" spans="1:17">
      <c r="A20">
        <v>739</v>
      </c>
      <c r="B20" s="9" t="s">
        <v>32</v>
      </c>
      <c r="C20">
        <v>20</v>
      </c>
      <c r="D20">
        <v>24</v>
      </c>
      <c r="E20">
        <v>26</v>
      </c>
      <c r="F20">
        <v>29</v>
      </c>
      <c r="G20">
        <v>28</v>
      </c>
      <c r="H20">
        <v>32</v>
      </c>
      <c r="I20">
        <v>43</v>
      </c>
      <c r="J20">
        <v>46</v>
      </c>
      <c r="K20">
        <v>55</v>
      </c>
      <c r="L20">
        <v>56</v>
      </c>
      <c r="M20">
        <v>67</v>
      </c>
      <c r="N20">
        <v>66</v>
      </c>
      <c r="O20">
        <v>71</v>
      </c>
      <c r="P20">
        <v>78</v>
      </c>
      <c r="Q20">
        <v>98</v>
      </c>
    </row>
    <row r="21" spans="1:17">
      <c r="A21">
        <v>1004</v>
      </c>
      <c r="B21" s="9" t="s">
        <v>29</v>
      </c>
      <c r="C21">
        <v>29</v>
      </c>
      <c r="D21">
        <v>46</v>
      </c>
      <c r="E21">
        <v>46</v>
      </c>
      <c r="F21">
        <v>51</v>
      </c>
      <c r="G21">
        <v>65</v>
      </c>
      <c r="H21">
        <v>67</v>
      </c>
      <c r="I21">
        <v>69</v>
      </c>
      <c r="J21">
        <v>56</v>
      </c>
      <c r="K21">
        <v>63</v>
      </c>
      <c r="L21">
        <v>79</v>
      </c>
      <c r="M21">
        <v>86</v>
      </c>
      <c r="N21">
        <v>85</v>
      </c>
      <c r="O21">
        <v>91</v>
      </c>
      <c r="P21">
        <v>74</v>
      </c>
      <c r="Q21">
        <v>97</v>
      </c>
    </row>
    <row r="22" spans="1:17">
      <c r="A22">
        <v>671</v>
      </c>
      <c r="B22" s="9" t="s">
        <v>34</v>
      </c>
      <c r="C22">
        <v>18</v>
      </c>
      <c r="D22">
        <v>14</v>
      </c>
      <c r="E22">
        <v>18</v>
      </c>
      <c r="F22">
        <v>22</v>
      </c>
      <c r="G22">
        <v>30</v>
      </c>
      <c r="H22">
        <v>25</v>
      </c>
      <c r="I22">
        <v>33</v>
      </c>
      <c r="J22">
        <v>38</v>
      </c>
      <c r="K22">
        <v>41</v>
      </c>
      <c r="L22">
        <v>46</v>
      </c>
      <c r="M22">
        <v>59</v>
      </c>
      <c r="N22">
        <v>72</v>
      </c>
      <c r="O22">
        <v>79</v>
      </c>
      <c r="P22">
        <v>92</v>
      </c>
      <c r="Q22">
        <v>84</v>
      </c>
    </row>
    <row r="23" spans="1:17">
      <c r="A23">
        <v>434</v>
      </c>
      <c r="B23" s="9" t="s">
        <v>42</v>
      </c>
      <c r="C23">
        <v>8</v>
      </c>
      <c r="D23">
        <v>15</v>
      </c>
      <c r="E23">
        <v>11</v>
      </c>
      <c r="F23">
        <v>8</v>
      </c>
      <c r="G23">
        <v>8</v>
      </c>
      <c r="H23">
        <v>23</v>
      </c>
      <c r="I23">
        <v>24</v>
      </c>
      <c r="J23">
        <v>27</v>
      </c>
      <c r="K23">
        <v>28</v>
      </c>
      <c r="L23">
        <v>24</v>
      </c>
      <c r="M23">
        <v>35</v>
      </c>
      <c r="N23">
        <v>51</v>
      </c>
      <c r="O23">
        <v>46</v>
      </c>
      <c r="P23">
        <v>51</v>
      </c>
      <c r="Q23">
        <v>75</v>
      </c>
    </row>
    <row r="24" spans="1:17">
      <c r="A24">
        <v>444</v>
      </c>
      <c r="B24" s="9" t="s">
        <v>41</v>
      </c>
      <c r="C24">
        <v>8</v>
      </c>
      <c r="D24">
        <v>8</v>
      </c>
      <c r="E24">
        <v>15</v>
      </c>
      <c r="F24">
        <v>17</v>
      </c>
      <c r="G24">
        <v>17</v>
      </c>
      <c r="H24">
        <v>15</v>
      </c>
      <c r="I24">
        <v>18</v>
      </c>
      <c r="J24">
        <v>29</v>
      </c>
      <c r="K24">
        <v>28</v>
      </c>
      <c r="L24">
        <v>29</v>
      </c>
      <c r="M24">
        <v>31</v>
      </c>
      <c r="N24">
        <v>52</v>
      </c>
      <c r="O24">
        <v>54</v>
      </c>
      <c r="P24">
        <v>56</v>
      </c>
      <c r="Q24">
        <v>67</v>
      </c>
    </row>
    <row r="25" spans="1:17">
      <c r="A25">
        <v>345</v>
      </c>
      <c r="B25" s="9" t="s">
        <v>39</v>
      </c>
      <c r="C25">
        <v>13</v>
      </c>
      <c r="D25">
        <v>10</v>
      </c>
      <c r="E25">
        <v>10</v>
      </c>
      <c r="F25">
        <v>17</v>
      </c>
      <c r="G25">
        <v>20</v>
      </c>
      <c r="H25">
        <v>11</v>
      </c>
      <c r="I25">
        <v>12</v>
      </c>
      <c r="J25">
        <v>15</v>
      </c>
      <c r="K25">
        <v>14</v>
      </c>
      <c r="L25">
        <v>11</v>
      </c>
      <c r="M25">
        <v>36</v>
      </c>
      <c r="N25">
        <v>33</v>
      </c>
      <c r="O25">
        <v>34</v>
      </c>
      <c r="P25">
        <v>52</v>
      </c>
      <c r="Q25">
        <v>57</v>
      </c>
    </row>
    <row r="26" spans="1:17">
      <c r="A26">
        <v>302</v>
      </c>
      <c r="B26" s="9" t="s">
        <v>40</v>
      </c>
      <c r="C26">
        <v>4</v>
      </c>
      <c r="D26">
        <v>1</v>
      </c>
      <c r="E26">
        <v>2</v>
      </c>
      <c r="F26">
        <v>4</v>
      </c>
      <c r="G26">
        <v>7</v>
      </c>
      <c r="H26">
        <v>6</v>
      </c>
      <c r="I26">
        <v>8</v>
      </c>
      <c r="J26">
        <v>16</v>
      </c>
      <c r="K26">
        <v>20</v>
      </c>
      <c r="L26">
        <v>24</v>
      </c>
      <c r="M26">
        <v>23</v>
      </c>
      <c r="N26">
        <v>41</v>
      </c>
      <c r="O26">
        <v>41</v>
      </c>
      <c r="P26">
        <v>50</v>
      </c>
      <c r="Q26">
        <v>55</v>
      </c>
    </row>
    <row r="27" spans="1:17">
      <c r="A27">
        <v>767</v>
      </c>
      <c r="B27" s="9" t="s">
        <v>31</v>
      </c>
      <c r="C27">
        <v>27</v>
      </c>
      <c r="D27">
        <v>41</v>
      </c>
      <c r="E27">
        <v>46</v>
      </c>
      <c r="F27">
        <v>59</v>
      </c>
      <c r="G27">
        <v>46</v>
      </c>
      <c r="H27">
        <v>55</v>
      </c>
      <c r="I27">
        <v>63</v>
      </c>
      <c r="J27">
        <v>53</v>
      </c>
      <c r="K27">
        <v>55</v>
      </c>
      <c r="L27">
        <v>48</v>
      </c>
      <c r="M27">
        <v>61</v>
      </c>
      <c r="N27">
        <v>58</v>
      </c>
      <c r="O27">
        <v>46</v>
      </c>
      <c r="P27">
        <v>55</v>
      </c>
      <c r="Q27">
        <v>54</v>
      </c>
    </row>
    <row r="28" spans="1:17">
      <c r="A28">
        <v>594</v>
      </c>
      <c r="B28" s="9" t="s">
        <v>33</v>
      </c>
      <c r="C28">
        <v>24</v>
      </c>
      <c r="D28">
        <v>17</v>
      </c>
      <c r="E28">
        <v>22</v>
      </c>
      <c r="F28">
        <v>41</v>
      </c>
      <c r="G28">
        <v>40</v>
      </c>
      <c r="H28">
        <v>50</v>
      </c>
      <c r="I28">
        <v>43</v>
      </c>
      <c r="J28">
        <v>38</v>
      </c>
      <c r="K28">
        <v>46</v>
      </c>
      <c r="L28">
        <v>35</v>
      </c>
      <c r="M28">
        <v>41</v>
      </c>
      <c r="N28">
        <v>43</v>
      </c>
      <c r="O28">
        <v>57</v>
      </c>
      <c r="P28">
        <v>43</v>
      </c>
      <c r="Q28">
        <v>54</v>
      </c>
    </row>
    <row r="29" spans="1:17">
      <c r="A29">
        <v>465</v>
      </c>
      <c r="B29" s="9" t="s">
        <v>36</v>
      </c>
      <c r="C29">
        <v>15</v>
      </c>
      <c r="D29">
        <v>13</v>
      </c>
      <c r="E29">
        <v>19</v>
      </c>
      <c r="F29">
        <v>22</v>
      </c>
      <c r="G29">
        <v>23</v>
      </c>
      <c r="H29">
        <v>25</v>
      </c>
      <c r="I29">
        <v>33</v>
      </c>
      <c r="J29">
        <v>25</v>
      </c>
      <c r="K29">
        <v>28</v>
      </c>
      <c r="L29">
        <v>32</v>
      </c>
      <c r="M29">
        <v>25</v>
      </c>
      <c r="N29">
        <v>40</v>
      </c>
      <c r="O29">
        <v>43</v>
      </c>
      <c r="P29">
        <v>70</v>
      </c>
      <c r="Q29">
        <v>52</v>
      </c>
    </row>
    <row r="30" spans="1:17">
      <c r="A30">
        <v>401</v>
      </c>
      <c r="B30" s="9" t="s">
        <v>44</v>
      </c>
      <c r="C30">
        <v>9</v>
      </c>
      <c r="D30">
        <v>8</v>
      </c>
      <c r="E30">
        <v>10</v>
      </c>
      <c r="F30">
        <v>12</v>
      </c>
      <c r="G30">
        <v>16</v>
      </c>
      <c r="H30">
        <v>28</v>
      </c>
      <c r="I30">
        <v>29</v>
      </c>
      <c r="J30">
        <v>25</v>
      </c>
      <c r="K30">
        <v>29</v>
      </c>
      <c r="L30">
        <v>31</v>
      </c>
      <c r="M30">
        <v>35</v>
      </c>
      <c r="N30">
        <v>34</v>
      </c>
      <c r="O30">
        <v>44</v>
      </c>
      <c r="P30">
        <v>40</v>
      </c>
      <c r="Q30">
        <v>51</v>
      </c>
    </row>
    <row r="31" spans="1:17">
      <c r="A31">
        <v>586</v>
      </c>
      <c r="B31" s="9" t="s">
        <v>35</v>
      </c>
      <c r="C31">
        <v>18</v>
      </c>
      <c r="D31">
        <v>13</v>
      </c>
      <c r="E31">
        <v>28</v>
      </c>
      <c r="F31">
        <v>25</v>
      </c>
      <c r="G31">
        <v>31</v>
      </c>
      <c r="H31">
        <v>32</v>
      </c>
      <c r="I31">
        <v>53</v>
      </c>
      <c r="J31">
        <v>49</v>
      </c>
      <c r="K31">
        <v>47</v>
      </c>
      <c r="L31">
        <v>44</v>
      </c>
      <c r="M31">
        <v>57</v>
      </c>
      <c r="N31">
        <v>52</v>
      </c>
      <c r="O31">
        <v>35</v>
      </c>
      <c r="P31">
        <v>52</v>
      </c>
      <c r="Q31">
        <v>50</v>
      </c>
    </row>
    <row r="32" spans="1:17">
      <c r="A32">
        <v>402</v>
      </c>
      <c r="B32" s="9" t="s">
        <v>43</v>
      </c>
      <c r="C32">
        <v>12</v>
      </c>
      <c r="D32">
        <v>10</v>
      </c>
      <c r="E32">
        <v>20</v>
      </c>
      <c r="F32">
        <v>15</v>
      </c>
      <c r="G32">
        <v>19</v>
      </c>
      <c r="H32">
        <v>17</v>
      </c>
      <c r="I32">
        <v>25</v>
      </c>
      <c r="J32">
        <v>24</v>
      </c>
      <c r="K32">
        <v>17</v>
      </c>
      <c r="L32">
        <v>36</v>
      </c>
      <c r="M32">
        <v>36</v>
      </c>
      <c r="N32">
        <v>47</v>
      </c>
      <c r="O32">
        <v>36</v>
      </c>
      <c r="P32">
        <v>41</v>
      </c>
      <c r="Q32">
        <v>47</v>
      </c>
    </row>
    <row r="33" spans="1:17">
      <c r="A33">
        <v>401</v>
      </c>
      <c r="B33" s="9" t="s">
        <v>45</v>
      </c>
      <c r="C33">
        <v>10</v>
      </c>
      <c r="D33">
        <v>11</v>
      </c>
      <c r="E33">
        <v>13</v>
      </c>
      <c r="F33">
        <v>10</v>
      </c>
      <c r="G33">
        <v>13</v>
      </c>
      <c r="H33">
        <v>28</v>
      </c>
      <c r="I33">
        <v>30</v>
      </c>
      <c r="J33">
        <v>15</v>
      </c>
      <c r="K33">
        <v>38</v>
      </c>
      <c r="L33">
        <v>23</v>
      </c>
      <c r="M33">
        <v>32</v>
      </c>
      <c r="N33">
        <v>38</v>
      </c>
      <c r="O33">
        <v>39</v>
      </c>
      <c r="P33">
        <v>54</v>
      </c>
      <c r="Q33">
        <v>47</v>
      </c>
    </row>
    <row r="34" spans="1:17">
      <c r="A34">
        <v>346</v>
      </c>
      <c r="B34" s="9" t="s">
        <v>46</v>
      </c>
      <c r="C34">
        <v>11</v>
      </c>
      <c r="D34">
        <v>12</v>
      </c>
      <c r="E34">
        <v>6</v>
      </c>
      <c r="F34">
        <v>17</v>
      </c>
      <c r="G34">
        <v>14</v>
      </c>
      <c r="H34">
        <v>15</v>
      </c>
      <c r="I34">
        <v>16</v>
      </c>
      <c r="J34">
        <v>29</v>
      </c>
      <c r="K34">
        <v>29</v>
      </c>
      <c r="L34">
        <v>29</v>
      </c>
      <c r="M34">
        <v>22</v>
      </c>
      <c r="N34">
        <v>36</v>
      </c>
      <c r="O34">
        <v>35</v>
      </c>
      <c r="P34">
        <v>35</v>
      </c>
      <c r="Q34">
        <v>40</v>
      </c>
    </row>
    <row r="35" spans="1:17">
      <c r="A35">
        <v>274</v>
      </c>
      <c r="B35" s="9" t="s">
        <v>47</v>
      </c>
      <c r="C35">
        <v>8</v>
      </c>
      <c r="D35">
        <v>5</v>
      </c>
      <c r="E35">
        <v>6</v>
      </c>
      <c r="F35">
        <v>8</v>
      </c>
      <c r="G35">
        <v>14</v>
      </c>
      <c r="H35">
        <v>18</v>
      </c>
      <c r="I35">
        <v>9</v>
      </c>
      <c r="J35">
        <v>18</v>
      </c>
      <c r="K35">
        <v>25</v>
      </c>
      <c r="L35">
        <v>25</v>
      </c>
      <c r="M35">
        <v>19</v>
      </c>
      <c r="N35">
        <v>30</v>
      </c>
      <c r="O35">
        <v>22</v>
      </c>
      <c r="P35">
        <v>28</v>
      </c>
      <c r="Q35">
        <v>39</v>
      </c>
    </row>
    <row r="36" spans="1:17">
      <c r="A36">
        <v>458</v>
      </c>
      <c r="B36" s="9" t="s">
        <v>37</v>
      </c>
      <c r="C36">
        <v>15</v>
      </c>
      <c r="D36">
        <v>19</v>
      </c>
      <c r="E36">
        <v>21</v>
      </c>
      <c r="F36">
        <v>24</v>
      </c>
      <c r="G36">
        <v>33</v>
      </c>
      <c r="H36">
        <v>51</v>
      </c>
      <c r="I36">
        <v>26</v>
      </c>
      <c r="J36">
        <v>32</v>
      </c>
      <c r="K36">
        <v>33</v>
      </c>
      <c r="L36">
        <v>23</v>
      </c>
      <c r="M36">
        <v>38</v>
      </c>
      <c r="N36">
        <v>35</v>
      </c>
      <c r="O36">
        <v>45</v>
      </c>
      <c r="P36">
        <v>26</v>
      </c>
      <c r="Q36">
        <v>37</v>
      </c>
    </row>
    <row r="37" spans="1:17">
      <c r="A37">
        <v>449</v>
      </c>
      <c r="B37" s="9" t="s">
        <v>38</v>
      </c>
      <c r="C37">
        <v>20</v>
      </c>
      <c r="D37">
        <v>6</v>
      </c>
      <c r="E37">
        <v>12</v>
      </c>
      <c r="F37">
        <v>17</v>
      </c>
      <c r="G37">
        <v>16</v>
      </c>
      <c r="H37">
        <v>24</v>
      </c>
      <c r="I37">
        <v>22</v>
      </c>
      <c r="J37">
        <v>37</v>
      </c>
      <c r="K37">
        <v>25</v>
      </c>
      <c r="L37">
        <v>44</v>
      </c>
      <c r="M37">
        <v>37</v>
      </c>
      <c r="N37">
        <v>38</v>
      </c>
      <c r="O37">
        <v>51</v>
      </c>
      <c r="P37">
        <v>63</v>
      </c>
      <c r="Q37">
        <v>37</v>
      </c>
    </row>
    <row r="38" spans="1:17">
      <c r="A38">
        <v>234</v>
      </c>
      <c r="B38" s="9" t="s">
        <v>48</v>
      </c>
      <c r="C38">
        <v>2</v>
      </c>
      <c r="D38">
        <v>6</v>
      </c>
      <c r="E38">
        <v>6</v>
      </c>
      <c r="F38">
        <v>5</v>
      </c>
      <c r="G38">
        <v>12</v>
      </c>
      <c r="H38">
        <v>14</v>
      </c>
      <c r="I38">
        <v>20</v>
      </c>
      <c r="J38">
        <v>15</v>
      </c>
      <c r="K38">
        <v>14</v>
      </c>
      <c r="L38">
        <v>16</v>
      </c>
      <c r="M38">
        <v>24</v>
      </c>
      <c r="N38">
        <v>20</v>
      </c>
      <c r="O38">
        <v>17</v>
      </c>
      <c r="P38">
        <v>27</v>
      </c>
      <c r="Q38">
        <v>36</v>
      </c>
    </row>
    <row r="39" spans="1:17">
      <c r="A39">
        <v>268</v>
      </c>
      <c r="B39" s="9" t="s">
        <v>49</v>
      </c>
      <c r="C39">
        <v>5</v>
      </c>
      <c r="D39">
        <v>6</v>
      </c>
      <c r="E39">
        <v>7</v>
      </c>
      <c r="F39">
        <v>13</v>
      </c>
      <c r="G39">
        <v>12</v>
      </c>
      <c r="H39">
        <v>17</v>
      </c>
      <c r="I39">
        <v>21</v>
      </c>
      <c r="J39">
        <v>17</v>
      </c>
      <c r="K39">
        <v>17</v>
      </c>
      <c r="L39">
        <v>18</v>
      </c>
      <c r="M39">
        <v>14</v>
      </c>
      <c r="N39">
        <v>29</v>
      </c>
      <c r="O39">
        <v>22</v>
      </c>
      <c r="P39">
        <v>35</v>
      </c>
      <c r="Q39">
        <v>35</v>
      </c>
    </row>
    <row r="40" spans="1:17">
      <c r="A40">
        <v>212</v>
      </c>
      <c r="B40" s="9" t="s">
        <v>50</v>
      </c>
      <c r="C40">
        <v>3</v>
      </c>
      <c r="D40">
        <v>5</v>
      </c>
      <c r="E40">
        <v>3</v>
      </c>
      <c r="F40">
        <v>4</v>
      </c>
      <c r="G40">
        <v>1</v>
      </c>
      <c r="H40">
        <v>11</v>
      </c>
      <c r="I40">
        <v>6</v>
      </c>
      <c r="J40">
        <v>14</v>
      </c>
      <c r="K40">
        <v>17</v>
      </c>
      <c r="L40">
        <v>16</v>
      </c>
      <c r="M40">
        <v>16</v>
      </c>
      <c r="N40">
        <v>27</v>
      </c>
      <c r="O40">
        <v>26</v>
      </c>
      <c r="P40">
        <v>30</v>
      </c>
      <c r="Q40">
        <v>33</v>
      </c>
    </row>
    <row r="41" spans="1:17">
      <c r="A41">
        <v>110</v>
      </c>
      <c r="B41" s="9" t="s">
        <v>55</v>
      </c>
      <c r="C41">
        <v>4</v>
      </c>
      <c r="D41">
        <v>1</v>
      </c>
      <c r="E41">
        <v>1</v>
      </c>
      <c r="G41">
        <v>6</v>
      </c>
      <c r="H41">
        <v>3</v>
      </c>
      <c r="I41">
        <v>1</v>
      </c>
      <c r="J41">
        <v>10</v>
      </c>
      <c r="K41">
        <v>7</v>
      </c>
      <c r="L41">
        <v>8</v>
      </c>
      <c r="M41">
        <v>6</v>
      </c>
      <c r="N41">
        <v>15</v>
      </c>
      <c r="O41">
        <v>13</v>
      </c>
      <c r="P41">
        <v>13</v>
      </c>
      <c r="Q41">
        <v>22</v>
      </c>
    </row>
    <row r="42" spans="1:17">
      <c r="A42">
        <v>86</v>
      </c>
      <c r="B42" s="9" t="s">
        <v>58</v>
      </c>
      <c r="C42">
        <v>1</v>
      </c>
      <c r="D42">
        <v>1</v>
      </c>
      <c r="E42">
        <v>2</v>
      </c>
      <c r="F42">
        <v>1</v>
      </c>
      <c r="I42">
        <v>3</v>
      </c>
      <c r="J42">
        <v>2</v>
      </c>
      <c r="K42">
        <v>4</v>
      </c>
      <c r="L42">
        <v>7</v>
      </c>
      <c r="M42">
        <v>6</v>
      </c>
      <c r="N42">
        <v>9</v>
      </c>
      <c r="O42">
        <v>9</v>
      </c>
      <c r="P42">
        <v>20</v>
      </c>
      <c r="Q42">
        <v>21</v>
      </c>
    </row>
    <row r="43" spans="1:17">
      <c r="A43">
        <v>134</v>
      </c>
      <c r="B43" s="9" t="s">
        <v>52</v>
      </c>
      <c r="C43">
        <v>3</v>
      </c>
      <c r="D43">
        <v>5</v>
      </c>
      <c r="E43">
        <v>4</v>
      </c>
      <c r="F43">
        <v>4</v>
      </c>
      <c r="G43">
        <v>5</v>
      </c>
      <c r="H43">
        <v>8</v>
      </c>
      <c r="I43">
        <v>9</v>
      </c>
      <c r="J43">
        <v>7</v>
      </c>
      <c r="K43">
        <v>7</v>
      </c>
      <c r="L43">
        <v>7</v>
      </c>
      <c r="M43">
        <v>7</v>
      </c>
      <c r="N43">
        <v>14</v>
      </c>
      <c r="O43">
        <v>22</v>
      </c>
      <c r="P43">
        <v>12</v>
      </c>
      <c r="Q43">
        <v>20</v>
      </c>
    </row>
    <row r="44" spans="1:17">
      <c r="A44">
        <v>134</v>
      </c>
      <c r="B44" s="9" t="s">
        <v>53</v>
      </c>
      <c r="C44">
        <v>1</v>
      </c>
      <c r="D44">
        <v>3</v>
      </c>
      <c r="E44">
        <v>2</v>
      </c>
      <c r="F44">
        <v>4</v>
      </c>
      <c r="G44">
        <v>3</v>
      </c>
      <c r="H44">
        <v>4</v>
      </c>
      <c r="I44">
        <v>7</v>
      </c>
      <c r="J44">
        <v>11</v>
      </c>
      <c r="K44">
        <v>5</v>
      </c>
      <c r="L44">
        <v>10</v>
      </c>
      <c r="M44">
        <v>11</v>
      </c>
      <c r="N44">
        <v>17</v>
      </c>
      <c r="O44">
        <v>19</v>
      </c>
      <c r="P44">
        <v>17</v>
      </c>
      <c r="Q44">
        <v>20</v>
      </c>
    </row>
    <row r="45" spans="1:17">
      <c r="A45">
        <v>180</v>
      </c>
      <c r="B45" s="9" t="s">
        <v>51</v>
      </c>
      <c r="C45">
        <v>6</v>
      </c>
      <c r="D45">
        <v>3</v>
      </c>
      <c r="E45">
        <v>3</v>
      </c>
      <c r="F45">
        <v>3</v>
      </c>
      <c r="G45">
        <v>9</v>
      </c>
      <c r="H45">
        <v>10</v>
      </c>
      <c r="I45">
        <v>16</v>
      </c>
      <c r="J45">
        <v>8</v>
      </c>
      <c r="K45">
        <v>10</v>
      </c>
      <c r="L45">
        <v>12</v>
      </c>
      <c r="M45">
        <v>23</v>
      </c>
      <c r="N45">
        <v>20</v>
      </c>
      <c r="O45">
        <v>19</v>
      </c>
      <c r="P45">
        <v>20</v>
      </c>
      <c r="Q45">
        <v>18</v>
      </c>
    </row>
    <row r="46" spans="1:17">
      <c r="A46">
        <v>94</v>
      </c>
      <c r="B46" s="9" t="s">
        <v>56</v>
      </c>
      <c r="D46">
        <v>2</v>
      </c>
      <c r="E46">
        <v>3</v>
      </c>
      <c r="F46">
        <v>6</v>
      </c>
      <c r="G46">
        <v>1</v>
      </c>
      <c r="H46">
        <v>4</v>
      </c>
      <c r="I46">
        <v>10</v>
      </c>
      <c r="J46">
        <v>7</v>
      </c>
      <c r="K46">
        <v>8</v>
      </c>
      <c r="L46">
        <v>4</v>
      </c>
      <c r="M46">
        <v>6</v>
      </c>
      <c r="N46">
        <v>7</v>
      </c>
      <c r="O46">
        <v>7</v>
      </c>
      <c r="P46">
        <v>13</v>
      </c>
      <c r="Q46">
        <v>16</v>
      </c>
    </row>
    <row r="47" spans="1:17">
      <c r="A47">
        <v>115</v>
      </c>
      <c r="B47" s="9" t="s">
        <v>54</v>
      </c>
      <c r="C47">
        <v>1</v>
      </c>
      <c r="D47">
        <v>3</v>
      </c>
      <c r="E47">
        <v>4</v>
      </c>
      <c r="F47">
        <v>8</v>
      </c>
      <c r="G47">
        <v>7</v>
      </c>
      <c r="H47">
        <v>3</v>
      </c>
      <c r="I47">
        <v>5</v>
      </c>
      <c r="J47">
        <v>8</v>
      </c>
      <c r="K47">
        <v>7</v>
      </c>
      <c r="L47">
        <v>13</v>
      </c>
      <c r="M47">
        <v>6</v>
      </c>
      <c r="N47">
        <v>7</v>
      </c>
      <c r="O47">
        <v>8</v>
      </c>
      <c r="P47">
        <v>22</v>
      </c>
      <c r="Q47">
        <v>13</v>
      </c>
    </row>
    <row r="48" spans="1:17">
      <c r="A48">
        <v>100</v>
      </c>
      <c r="B48" s="9" t="s">
        <v>57</v>
      </c>
      <c r="C48">
        <v>2</v>
      </c>
      <c r="D48">
        <v>2</v>
      </c>
      <c r="E48">
        <v>3</v>
      </c>
      <c r="F48">
        <v>3</v>
      </c>
      <c r="G48">
        <v>6</v>
      </c>
      <c r="H48">
        <v>7</v>
      </c>
      <c r="I48">
        <v>12</v>
      </c>
      <c r="J48">
        <v>10</v>
      </c>
      <c r="K48">
        <v>3</v>
      </c>
      <c r="L48">
        <v>4</v>
      </c>
      <c r="M48">
        <v>6</v>
      </c>
      <c r="N48">
        <v>5</v>
      </c>
      <c r="O48">
        <v>13</v>
      </c>
      <c r="P48">
        <v>12</v>
      </c>
      <c r="Q48">
        <v>12</v>
      </c>
    </row>
    <row r="49" spans="1:17">
      <c r="A49">
        <v>70</v>
      </c>
      <c r="B49" s="9" t="s">
        <v>63</v>
      </c>
      <c r="C49">
        <v>1</v>
      </c>
      <c r="D49">
        <v>3</v>
      </c>
      <c r="E49">
        <v>1</v>
      </c>
      <c r="F49">
        <v>2</v>
      </c>
      <c r="G49">
        <v>4</v>
      </c>
      <c r="H49">
        <v>1</v>
      </c>
      <c r="I49">
        <v>1</v>
      </c>
      <c r="J49">
        <v>5</v>
      </c>
      <c r="K49">
        <v>5</v>
      </c>
      <c r="L49">
        <v>3</v>
      </c>
      <c r="M49">
        <v>8</v>
      </c>
      <c r="N49">
        <v>7</v>
      </c>
      <c r="O49">
        <v>10</v>
      </c>
      <c r="P49">
        <v>9</v>
      </c>
      <c r="Q49">
        <v>10</v>
      </c>
    </row>
    <row r="50" spans="1:17">
      <c r="A50">
        <v>82</v>
      </c>
      <c r="B50" s="9" t="s">
        <v>59</v>
      </c>
      <c r="D50">
        <v>2</v>
      </c>
      <c r="E50">
        <v>4</v>
      </c>
      <c r="F50">
        <v>8</v>
      </c>
      <c r="G50">
        <v>2</v>
      </c>
      <c r="H50">
        <v>5</v>
      </c>
      <c r="I50">
        <v>3</v>
      </c>
      <c r="J50">
        <v>3</v>
      </c>
      <c r="K50">
        <v>5</v>
      </c>
      <c r="L50">
        <v>9</v>
      </c>
      <c r="M50">
        <v>5</v>
      </c>
      <c r="N50">
        <v>6</v>
      </c>
      <c r="O50">
        <v>9</v>
      </c>
      <c r="P50">
        <v>12</v>
      </c>
      <c r="Q50">
        <v>9</v>
      </c>
    </row>
    <row r="51" spans="1:17">
      <c r="A51">
        <v>80</v>
      </c>
      <c r="B51" s="9" t="s">
        <v>60</v>
      </c>
      <c r="C51">
        <v>4</v>
      </c>
      <c r="D51">
        <v>3</v>
      </c>
      <c r="E51">
        <v>4</v>
      </c>
      <c r="F51">
        <v>7</v>
      </c>
      <c r="G51">
        <v>9</v>
      </c>
      <c r="H51">
        <v>3</v>
      </c>
      <c r="I51">
        <v>1</v>
      </c>
      <c r="J51">
        <v>1</v>
      </c>
      <c r="K51">
        <v>8</v>
      </c>
      <c r="L51">
        <v>7</v>
      </c>
      <c r="M51">
        <v>4</v>
      </c>
      <c r="N51">
        <v>5</v>
      </c>
      <c r="O51">
        <v>8</v>
      </c>
      <c r="P51">
        <v>7</v>
      </c>
      <c r="Q51">
        <v>9</v>
      </c>
    </row>
    <row r="52" spans="1:17">
      <c r="A52">
        <v>26</v>
      </c>
      <c r="B52" s="9" t="s">
        <v>81</v>
      </c>
      <c r="C52">
        <v>3</v>
      </c>
      <c r="D52">
        <v>2</v>
      </c>
      <c r="H52">
        <v>3</v>
      </c>
      <c r="I52">
        <v>1</v>
      </c>
      <c r="J52">
        <v>2</v>
      </c>
      <c r="M52">
        <v>1</v>
      </c>
      <c r="N52">
        <v>1</v>
      </c>
      <c r="P52">
        <v>5</v>
      </c>
      <c r="Q52">
        <v>8</v>
      </c>
    </row>
    <row r="53" spans="1:17">
      <c r="A53">
        <v>20</v>
      </c>
      <c r="B53" s="9" t="s">
        <v>91</v>
      </c>
      <c r="N53">
        <v>2</v>
      </c>
      <c r="O53">
        <v>5</v>
      </c>
      <c r="P53">
        <v>5</v>
      </c>
      <c r="Q53">
        <v>8</v>
      </c>
    </row>
    <row r="54" spans="1:17">
      <c r="A54">
        <v>58</v>
      </c>
      <c r="B54" s="9" t="s">
        <v>66</v>
      </c>
      <c r="C54">
        <v>1</v>
      </c>
      <c r="E54">
        <v>3</v>
      </c>
      <c r="F54">
        <v>3</v>
      </c>
      <c r="G54">
        <v>1</v>
      </c>
      <c r="H54">
        <v>1</v>
      </c>
      <c r="I54">
        <v>4</v>
      </c>
      <c r="J54">
        <v>4</v>
      </c>
      <c r="K54">
        <v>5</v>
      </c>
      <c r="L54">
        <v>6</v>
      </c>
      <c r="M54">
        <v>10</v>
      </c>
      <c r="N54">
        <v>4</v>
      </c>
      <c r="O54">
        <v>5</v>
      </c>
      <c r="P54">
        <v>4</v>
      </c>
      <c r="Q54">
        <v>7</v>
      </c>
    </row>
    <row r="55" spans="1:17">
      <c r="A55">
        <v>27</v>
      </c>
      <c r="B55" s="9" t="s">
        <v>78</v>
      </c>
      <c r="F55">
        <v>1</v>
      </c>
      <c r="H55">
        <v>1</v>
      </c>
      <c r="J55">
        <v>1</v>
      </c>
      <c r="L55">
        <v>2</v>
      </c>
      <c r="M55">
        <v>2</v>
      </c>
      <c r="N55">
        <v>5</v>
      </c>
      <c r="O55">
        <v>4</v>
      </c>
      <c r="P55">
        <v>4</v>
      </c>
      <c r="Q55">
        <v>7</v>
      </c>
    </row>
    <row r="56" spans="1:17">
      <c r="A56">
        <v>81</v>
      </c>
      <c r="B56" s="9" t="s">
        <v>61</v>
      </c>
      <c r="C56">
        <v>7</v>
      </c>
      <c r="D56">
        <v>1</v>
      </c>
      <c r="E56">
        <v>5</v>
      </c>
      <c r="F56">
        <v>3</v>
      </c>
      <c r="G56">
        <v>6</v>
      </c>
      <c r="H56">
        <v>7</v>
      </c>
      <c r="I56">
        <v>5</v>
      </c>
      <c r="J56">
        <v>6</v>
      </c>
      <c r="K56">
        <v>10</v>
      </c>
      <c r="L56">
        <v>3</v>
      </c>
      <c r="M56">
        <v>7</v>
      </c>
      <c r="N56">
        <v>5</v>
      </c>
      <c r="O56">
        <v>5</v>
      </c>
      <c r="P56">
        <v>5</v>
      </c>
      <c r="Q56">
        <v>6</v>
      </c>
    </row>
    <row r="57" spans="1:17">
      <c r="A57">
        <v>76</v>
      </c>
      <c r="B57" s="9" t="s">
        <v>62</v>
      </c>
      <c r="C57">
        <v>1</v>
      </c>
      <c r="D57">
        <v>2</v>
      </c>
      <c r="E57">
        <v>1</v>
      </c>
      <c r="F57">
        <v>8</v>
      </c>
      <c r="G57">
        <v>4</v>
      </c>
      <c r="H57">
        <v>6</v>
      </c>
      <c r="I57">
        <v>12</v>
      </c>
      <c r="J57">
        <v>3</v>
      </c>
      <c r="K57">
        <v>5</v>
      </c>
      <c r="L57">
        <v>2</v>
      </c>
      <c r="M57">
        <v>11</v>
      </c>
      <c r="N57">
        <v>6</v>
      </c>
      <c r="O57">
        <v>5</v>
      </c>
      <c r="P57">
        <v>4</v>
      </c>
      <c r="Q57">
        <v>6</v>
      </c>
    </row>
    <row r="58" spans="1:17">
      <c r="A58">
        <v>68</v>
      </c>
      <c r="B58" s="9" t="s">
        <v>64</v>
      </c>
      <c r="C58">
        <v>3</v>
      </c>
      <c r="D58">
        <v>1</v>
      </c>
      <c r="F58">
        <v>5</v>
      </c>
      <c r="G58">
        <v>5</v>
      </c>
      <c r="H58">
        <v>5</v>
      </c>
      <c r="I58">
        <v>4</v>
      </c>
      <c r="J58">
        <v>3</v>
      </c>
      <c r="K58">
        <v>4</v>
      </c>
      <c r="L58">
        <v>4</v>
      </c>
      <c r="M58">
        <v>10</v>
      </c>
      <c r="N58">
        <v>5</v>
      </c>
      <c r="O58">
        <v>5</v>
      </c>
      <c r="P58">
        <v>8</v>
      </c>
      <c r="Q58">
        <v>6</v>
      </c>
    </row>
    <row r="59" spans="1:17">
      <c r="A59">
        <v>54</v>
      </c>
      <c r="B59" s="9" t="s">
        <v>67</v>
      </c>
      <c r="C59">
        <v>2</v>
      </c>
      <c r="D59">
        <v>2</v>
      </c>
      <c r="E59">
        <v>3</v>
      </c>
      <c r="G59">
        <v>1</v>
      </c>
      <c r="H59">
        <v>2</v>
      </c>
      <c r="I59">
        <v>2</v>
      </c>
      <c r="J59">
        <v>3</v>
      </c>
      <c r="K59">
        <v>1</v>
      </c>
      <c r="L59">
        <v>5</v>
      </c>
      <c r="M59">
        <v>6</v>
      </c>
      <c r="N59">
        <v>9</v>
      </c>
      <c r="O59">
        <v>4</v>
      </c>
      <c r="P59">
        <v>8</v>
      </c>
      <c r="Q59">
        <v>6</v>
      </c>
    </row>
    <row r="60" spans="1:17">
      <c r="A60">
        <v>50</v>
      </c>
      <c r="B60" s="9" t="s">
        <v>69</v>
      </c>
      <c r="C60">
        <v>1</v>
      </c>
      <c r="D60">
        <v>1</v>
      </c>
      <c r="E60">
        <v>3</v>
      </c>
      <c r="F60">
        <v>3</v>
      </c>
      <c r="G60">
        <v>4</v>
      </c>
      <c r="H60">
        <v>1</v>
      </c>
      <c r="I60">
        <v>2</v>
      </c>
      <c r="J60">
        <v>7</v>
      </c>
      <c r="K60">
        <v>4</v>
      </c>
      <c r="L60">
        <v>6</v>
      </c>
      <c r="M60">
        <v>2</v>
      </c>
      <c r="N60">
        <v>4</v>
      </c>
      <c r="O60">
        <v>3</v>
      </c>
      <c r="P60">
        <v>3</v>
      </c>
      <c r="Q60">
        <v>6</v>
      </c>
    </row>
    <row r="61" spans="1:17">
      <c r="A61">
        <v>53</v>
      </c>
      <c r="B61" s="9" t="s">
        <v>68</v>
      </c>
      <c r="E61">
        <v>1</v>
      </c>
      <c r="K61">
        <v>4</v>
      </c>
      <c r="L61">
        <v>6</v>
      </c>
      <c r="M61">
        <v>6</v>
      </c>
      <c r="N61">
        <v>12</v>
      </c>
      <c r="O61">
        <v>11</v>
      </c>
      <c r="P61">
        <v>8</v>
      </c>
      <c r="Q61">
        <v>5</v>
      </c>
    </row>
    <row r="62" spans="1:17">
      <c r="A62">
        <v>42</v>
      </c>
      <c r="B62" s="9" t="s">
        <v>72</v>
      </c>
      <c r="E62">
        <v>1</v>
      </c>
      <c r="F62">
        <v>1</v>
      </c>
      <c r="G62">
        <v>1</v>
      </c>
      <c r="H62">
        <v>6</v>
      </c>
      <c r="I62">
        <v>2</v>
      </c>
      <c r="K62">
        <v>6</v>
      </c>
      <c r="L62">
        <v>3</v>
      </c>
      <c r="M62">
        <v>1</v>
      </c>
      <c r="N62">
        <v>6</v>
      </c>
      <c r="O62">
        <v>3</v>
      </c>
      <c r="P62">
        <v>7</v>
      </c>
      <c r="Q62">
        <v>5</v>
      </c>
    </row>
    <row r="63" spans="1:17">
      <c r="A63">
        <v>66</v>
      </c>
      <c r="B63" s="9" t="s">
        <v>65</v>
      </c>
      <c r="C63">
        <v>1</v>
      </c>
      <c r="D63">
        <v>4</v>
      </c>
      <c r="E63">
        <v>3</v>
      </c>
      <c r="F63">
        <v>4</v>
      </c>
      <c r="G63">
        <v>5</v>
      </c>
      <c r="H63">
        <v>4</v>
      </c>
      <c r="I63">
        <v>4</v>
      </c>
      <c r="J63">
        <v>8</v>
      </c>
      <c r="K63">
        <v>2</v>
      </c>
      <c r="L63">
        <v>5</v>
      </c>
      <c r="M63">
        <v>6</v>
      </c>
      <c r="N63">
        <v>7</v>
      </c>
      <c r="O63">
        <v>3</v>
      </c>
      <c r="P63">
        <v>6</v>
      </c>
      <c r="Q63">
        <v>4</v>
      </c>
    </row>
    <row r="64" spans="1:17">
      <c r="A64">
        <v>47</v>
      </c>
      <c r="B64" s="9" t="s">
        <v>70</v>
      </c>
      <c r="C64">
        <v>1</v>
      </c>
      <c r="D64">
        <v>1</v>
      </c>
      <c r="E64">
        <v>4</v>
      </c>
      <c r="F64">
        <v>4</v>
      </c>
      <c r="G64">
        <v>1</v>
      </c>
      <c r="H64">
        <v>2</v>
      </c>
      <c r="I64">
        <v>2</v>
      </c>
      <c r="J64">
        <v>1</v>
      </c>
      <c r="K64">
        <v>2</v>
      </c>
      <c r="L64">
        <v>6</v>
      </c>
      <c r="M64">
        <v>2</v>
      </c>
      <c r="N64">
        <v>3</v>
      </c>
      <c r="O64">
        <v>8</v>
      </c>
      <c r="P64">
        <v>6</v>
      </c>
      <c r="Q64">
        <v>4</v>
      </c>
    </row>
    <row r="65" spans="1:17">
      <c r="A65">
        <v>41</v>
      </c>
      <c r="B65" s="9" t="s">
        <v>74</v>
      </c>
      <c r="C65">
        <v>2</v>
      </c>
      <c r="E65">
        <v>5</v>
      </c>
      <c r="F65">
        <v>1</v>
      </c>
      <c r="G65">
        <v>2</v>
      </c>
      <c r="H65">
        <v>3</v>
      </c>
      <c r="I65">
        <v>4</v>
      </c>
      <c r="J65">
        <v>2</v>
      </c>
      <c r="K65">
        <v>2</v>
      </c>
      <c r="L65">
        <v>7</v>
      </c>
      <c r="M65">
        <v>1</v>
      </c>
      <c r="N65">
        <v>3</v>
      </c>
      <c r="O65">
        <v>2</v>
      </c>
      <c r="P65">
        <v>4</v>
      </c>
      <c r="Q65">
        <v>3</v>
      </c>
    </row>
    <row r="66" spans="1:17">
      <c r="A66">
        <v>37</v>
      </c>
      <c r="B66" s="9" t="s">
        <v>75</v>
      </c>
      <c r="C66">
        <v>3</v>
      </c>
      <c r="D66">
        <v>1</v>
      </c>
      <c r="E66">
        <v>1</v>
      </c>
      <c r="F66">
        <v>4</v>
      </c>
      <c r="G66">
        <v>1</v>
      </c>
      <c r="H66">
        <v>2</v>
      </c>
      <c r="I66">
        <v>1</v>
      </c>
      <c r="K66">
        <v>1</v>
      </c>
      <c r="L66">
        <v>3</v>
      </c>
      <c r="M66">
        <v>1</v>
      </c>
      <c r="N66">
        <v>4</v>
      </c>
      <c r="O66">
        <v>3</v>
      </c>
      <c r="P66">
        <v>9</v>
      </c>
      <c r="Q66">
        <v>3</v>
      </c>
    </row>
    <row r="67" spans="1:17">
      <c r="A67">
        <v>31</v>
      </c>
      <c r="B67" s="9" t="s">
        <v>76</v>
      </c>
      <c r="C67">
        <v>2</v>
      </c>
      <c r="D67">
        <v>2</v>
      </c>
      <c r="F67">
        <v>1</v>
      </c>
      <c r="I67">
        <v>1</v>
      </c>
      <c r="J67">
        <v>2</v>
      </c>
      <c r="K67">
        <v>2</v>
      </c>
      <c r="L67">
        <v>4</v>
      </c>
      <c r="M67">
        <v>4</v>
      </c>
      <c r="N67">
        <v>5</v>
      </c>
      <c r="O67">
        <v>3</v>
      </c>
      <c r="P67">
        <v>2</v>
      </c>
      <c r="Q67">
        <v>3</v>
      </c>
    </row>
    <row r="68" spans="1:17">
      <c r="A68">
        <v>27</v>
      </c>
      <c r="B68" s="9" t="s">
        <v>79</v>
      </c>
      <c r="G68">
        <v>1</v>
      </c>
      <c r="H68">
        <v>1</v>
      </c>
      <c r="I68">
        <v>2</v>
      </c>
      <c r="J68">
        <v>4</v>
      </c>
      <c r="K68">
        <v>2</v>
      </c>
      <c r="L68">
        <v>1</v>
      </c>
      <c r="M68">
        <v>2</v>
      </c>
      <c r="N68">
        <v>2</v>
      </c>
      <c r="O68">
        <v>6</v>
      </c>
      <c r="P68">
        <v>3</v>
      </c>
      <c r="Q68">
        <v>3</v>
      </c>
    </row>
    <row r="69" spans="1:17">
      <c r="A69">
        <v>25</v>
      </c>
      <c r="B69" s="9" t="s">
        <v>84</v>
      </c>
      <c r="C69">
        <v>1</v>
      </c>
      <c r="D69">
        <v>1</v>
      </c>
      <c r="E69">
        <v>2</v>
      </c>
      <c r="J69">
        <v>2</v>
      </c>
      <c r="K69">
        <v>2</v>
      </c>
      <c r="M69">
        <v>1</v>
      </c>
      <c r="N69">
        <v>5</v>
      </c>
      <c r="O69">
        <v>3</v>
      </c>
      <c r="P69">
        <v>5</v>
      </c>
      <c r="Q69">
        <v>3</v>
      </c>
    </row>
    <row r="70" spans="1:17">
      <c r="A70">
        <v>23</v>
      </c>
      <c r="B70" s="9" t="s">
        <v>86</v>
      </c>
      <c r="F70">
        <v>2</v>
      </c>
      <c r="G70">
        <v>4</v>
      </c>
      <c r="H70">
        <v>1</v>
      </c>
      <c r="K70">
        <v>4</v>
      </c>
      <c r="L70">
        <v>1</v>
      </c>
      <c r="M70">
        <v>1</v>
      </c>
      <c r="N70">
        <v>2</v>
      </c>
      <c r="O70">
        <v>2</v>
      </c>
      <c r="P70">
        <v>3</v>
      </c>
      <c r="Q70">
        <v>3</v>
      </c>
    </row>
    <row r="71" spans="1:17">
      <c r="A71">
        <v>22</v>
      </c>
      <c r="B71" s="9" t="s">
        <v>92</v>
      </c>
      <c r="D71">
        <v>2</v>
      </c>
      <c r="F71">
        <v>1</v>
      </c>
      <c r="G71">
        <v>1</v>
      </c>
      <c r="I71">
        <v>2</v>
      </c>
      <c r="J71">
        <v>3</v>
      </c>
      <c r="M71">
        <v>1</v>
      </c>
      <c r="N71">
        <v>3</v>
      </c>
      <c r="O71">
        <v>1</v>
      </c>
      <c r="P71">
        <v>5</v>
      </c>
      <c r="Q71">
        <v>3</v>
      </c>
    </row>
    <row r="72" spans="1:17">
      <c r="A72">
        <v>17</v>
      </c>
      <c r="B72" s="9" t="s">
        <v>98</v>
      </c>
      <c r="C72">
        <v>3</v>
      </c>
      <c r="E72">
        <v>2</v>
      </c>
      <c r="F72">
        <v>1</v>
      </c>
      <c r="H72">
        <v>2</v>
      </c>
      <c r="L72">
        <v>1</v>
      </c>
      <c r="N72">
        <v>1</v>
      </c>
      <c r="O72">
        <v>3</v>
      </c>
      <c r="P72">
        <v>1</v>
      </c>
      <c r="Q72">
        <v>3</v>
      </c>
    </row>
    <row r="73" spans="1:17">
      <c r="A73">
        <v>12</v>
      </c>
      <c r="B73" s="9" t="s">
        <v>107</v>
      </c>
      <c r="D73">
        <v>2</v>
      </c>
      <c r="F73">
        <v>1</v>
      </c>
      <c r="G73">
        <v>1</v>
      </c>
      <c r="O73">
        <v>1</v>
      </c>
      <c r="P73">
        <v>4</v>
      </c>
      <c r="Q73">
        <v>3</v>
      </c>
    </row>
    <row r="74" spans="1:17">
      <c r="A74">
        <v>11</v>
      </c>
      <c r="B74" s="9" t="s">
        <v>108</v>
      </c>
      <c r="C74">
        <v>1</v>
      </c>
      <c r="E74">
        <v>1</v>
      </c>
      <c r="H74">
        <v>3</v>
      </c>
      <c r="L74">
        <v>1</v>
      </c>
      <c r="P74">
        <v>2</v>
      </c>
      <c r="Q74">
        <v>3</v>
      </c>
    </row>
    <row r="75" spans="1:17">
      <c r="A75">
        <v>30</v>
      </c>
      <c r="B75" s="9" t="s">
        <v>77</v>
      </c>
      <c r="D75">
        <v>1</v>
      </c>
      <c r="E75">
        <v>2</v>
      </c>
      <c r="G75">
        <v>1</v>
      </c>
      <c r="J75">
        <v>1</v>
      </c>
      <c r="K75">
        <v>2</v>
      </c>
      <c r="L75">
        <v>5</v>
      </c>
      <c r="M75">
        <v>8</v>
      </c>
      <c r="N75">
        <v>2</v>
      </c>
      <c r="O75">
        <v>2</v>
      </c>
      <c r="P75">
        <v>4</v>
      </c>
      <c r="Q75">
        <v>2</v>
      </c>
    </row>
    <row r="76" spans="1:17">
      <c r="A76">
        <v>23</v>
      </c>
      <c r="B76" s="9" t="s">
        <v>88</v>
      </c>
      <c r="D76">
        <v>1</v>
      </c>
      <c r="F76">
        <v>1</v>
      </c>
      <c r="H76">
        <v>2</v>
      </c>
      <c r="I76">
        <v>2</v>
      </c>
      <c r="J76">
        <v>1</v>
      </c>
      <c r="K76">
        <v>2</v>
      </c>
      <c r="L76">
        <v>1</v>
      </c>
      <c r="M76">
        <v>5</v>
      </c>
      <c r="N76">
        <v>3</v>
      </c>
      <c r="O76">
        <v>1</v>
      </c>
      <c r="P76">
        <v>2</v>
      </c>
      <c r="Q76">
        <v>2</v>
      </c>
    </row>
    <row r="77" spans="1:17">
      <c r="A77">
        <v>22</v>
      </c>
      <c r="B77" s="9" t="s">
        <v>89</v>
      </c>
      <c r="C77">
        <v>2</v>
      </c>
      <c r="D77">
        <v>2</v>
      </c>
      <c r="E77">
        <v>1</v>
      </c>
      <c r="F77">
        <v>2</v>
      </c>
      <c r="H77">
        <v>1</v>
      </c>
      <c r="I77">
        <v>2</v>
      </c>
      <c r="J77">
        <v>2</v>
      </c>
      <c r="K77">
        <v>3</v>
      </c>
      <c r="L77">
        <v>1</v>
      </c>
      <c r="M77">
        <v>1</v>
      </c>
      <c r="O77">
        <v>2</v>
      </c>
      <c r="P77">
        <v>1</v>
      </c>
      <c r="Q77">
        <v>2</v>
      </c>
    </row>
    <row r="78" spans="1:17">
      <c r="A78">
        <v>18</v>
      </c>
      <c r="B78" s="9" t="s">
        <v>94</v>
      </c>
      <c r="D78">
        <v>1</v>
      </c>
      <c r="E78">
        <v>3</v>
      </c>
      <c r="F78">
        <v>5</v>
      </c>
      <c r="H78">
        <v>1</v>
      </c>
      <c r="I78">
        <v>1</v>
      </c>
      <c r="N78">
        <v>1</v>
      </c>
      <c r="O78">
        <v>2</v>
      </c>
      <c r="P78">
        <v>2</v>
      </c>
      <c r="Q78">
        <v>2</v>
      </c>
    </row>
    <row r="79" spans="1:17">
      <c r="A79">
        <v>17</v>
      </c>
      <c r="B79" s="9" t="s">
        <v>95</v>
      </c>
      <c r="C79">
        <v>2</v>
      </c>
      <c r="D79">
        <v>1</v>
      </c>
      <c r="G79">
        <v>1</v>
      </c>
      <c r="H79">
        <v>2</v>
      </c>
      <c r="I79">
        <v>1</v>
      </c>
      <c r="J79">
        <v>3</v>
      </c>
      <c r="O79">
        <v>3</v>
      </c>
      <c r="P79">
        <v>2</v>
      </c>
      <c r="Q79">
        <v>2</v>
      </c>
    </row>
    <row r="80" spans="1:17">
      <c r="A80">
        <v>16</v>
      </c>
      <c r="B80" s="9" t="s">
        <v>97</v>
      </c>
      <c r="G80">
        <v>1</v>
      </c>
      <c r="H80">
        <v>1</v>
      </c>
      <c r="I80">
        <v>3</v>
      </c>
      <c r="J80">
        <v>3</v>
      </c>
      <c r="K80">
        <v>3</v>
      </c>
      <c r="M80">
        <v>1</v>
      </c>
      <c r="N80">
        <v>1</v>
      </c>
      <c r="P80">
        <v>1</v>
      </c>
      <c r="Q80">
        <v>2</v>
      </c>
    </row>
    <row r="81" spans="1:17">
      <c r="A81">
        <v>16</v>
      </c>
      <c r="B81" s="9" t="s">
        <v>99</v>
      </c>
      <c r="G81">
        <v>1</v>
      </c>
      <c r="I81">
        <v>2</v>
      </c>
      <c r="J81">
        <v>1</v>
      </c>
      <c r="K81">
        <v>2</v>
      </c>
      <c r="L81">
        <v>1</v>
      </c>
      <c r="N81">
        <v>2</v>
      </c>
      <c r="O81">
        <v>2</v>
      </c>
      <c r="P81">
        <v>3</v>
      </c>
      <c r="Q81">
        <v>2</v>
      </c>
    </row>
    <row r="82" spans="1:17">
      <c r="A82">
        <v>16</v>
      </c>
      <c r="B82" s="9" t="s">
        <v>100</v>
      </c>
      <c r="C82">
        <v>1</v>
      </c>
      <c r="E82">
        <v>1</v>
      </c>
      <c r="F82">
        <v>1</v>
      </c>
      <c r="I82">
        <v>4</v>
      </c>
      <c r="J82">
        <v>2</v>
      </c>
      <c r="M82">
        <v>1</v>
      </c>
      <c r="N82">
        <v>1</v>
      </c>
      <c r="O82">
        <v>1</v>
      </c>
      <c r="P82">
        <v>2</v>
      </c>
      <c r="Q82">
        <v>2</v>
      </c>
    </row>
    <row r="83" spans="1:17">
      <c r="A83">
        <v>12</v>
      </c>
      <c r="B83" s="9" t="s">
        <v>106</v>
      </c>
      <c r="I83">
        <v>1</v>
      </c>
      <c r="L83">
        <v>2</v>
      </c>
      <c r="M83">
        <v>1</v>
      </c>
      <c r="N83">
        <v>1</v>
      </c>
      <c r="O83">
        <v>3</v>
      </c>
      <c r="P83">
        <v>2</v>
      </c>
      <c r="Q83">
        <v>2</v>
      </c>
    </row>
    <row r="84" spans="1:17">
      <c r="A84">
        <v>8</v>
      </c>
      <c r="B84" s="9" t="s">
        <v>117</v>
      </c>
      <c r="K84">
        <v>1</v>
      </c>
      <c r="M84">
        <v>1</v>
      </c>
      <c r="N84">
        <v>1</v>
      </c>
      <c r="O84">
        <v>1</v>
      </c>
      <c r="P84">
        <v>2</v>
      </c>
      <c r="Q84">
        <v>2</v>
      </c>
    </row>
    <row r="85" spans="1:17">
      <c r="A85">
        <v>8</v>
      </c>
      <c r="B85" s="9" t="s">
        <v>118</v>
      </c>
      <c r="I85">
        <v>1</v>
      </c>
      <c r="K85">
        <v>1</v>
      </c>
      <c r="N85">
        <v>1</v>
      </c>
      <c r="O85">
        <v>2</v>
      </c>
      <c r="P85">
        <v>1</v>
      </c>
      <c r="Q85">
        <v>2</v>
      </c>
    </row>
    <row r="86" spans="1:17">
      <c r="A86">
        <v>7</v>
      </c>
      <c r="B86" s="9" t="s">
        <v>121</v>
      </c>
      <c r="F86">
        <v>1</v>
      </c>
      <c r="K86">
        <v>1</v>
      </c>
      <c r="N86">
        <v>1</v>
      </c>
      <c r="O86">
        <v>1</v>
      </c>
      <c r="P86">
        <v>1</v>
      </c>
      <c r="Q86">
        <v>2</v>
      </c>
    </row>
    <row r="87" spans="1:17">
      <c r="A87">
        <v>3</v>
      </c>
      <c r="B87" s="9" t="s">
        <v>132</v>
      </c>
      <c r="G87">
        <v>1</v>
      </c>
      <c r="Q87">
        <v>2</v>
      </c>
    </row>
    <row r="88" spans="1:17">
      <c r="A88">
        <v>2</v>
      </c>
      <c r="B88" s="9" t="s">
        <v>143</v>
      </c>
      <c r="Q88">
        <v>2</v>
      </c>
    </row>
    <row r="89" spans="1:17">
      <c r="A89">
        <v>42</v>
      </c>
      <c r="B89" s="9" t="s">
        <v>73</v>
      </c>
      <c r="C89">
        <v>4</v>
      </c>
      <c r="E89">
        <v>2</v>
      </c>
      <c r="F89">
        <v>2</v>
      </c>
      <c r="G89">
        <v>2</v>
      </c>
      <c r="H89">
        <v>3</v>
      </c>
      <c r="J89">
        <v>3</v>
      </c>
      <c r="K89">
        <v>5</v>
      </c>
      <c r="L89">
        <v>4</v>
      </c>
      <c r="M89">
        <v>5</v>
      </c>
      <c r="N89">
        <v>3</v>
      </c>
      <c r="O89">
        <v>4</v>
      </c>
      <c r="P89">
        <v>4</v>
      </c>
      <c r="Q89">
        <v>1</v>
      </c>
    </row>
    <row r="90" spans="1:17">
      <c r="A90">
        <v>27</v>
      </c>
      <c r="B90" s="9" t="s">
        <v>80</v>
      </c>
      <c r="C90">
        <v>1</v>
      </c>
      <c r="F90">
        <v>2</v>
      </c>
      <c r="G90">
        <v>2</v>
      </c>
      <c r="H90">
        <v>3</v>
      </c>
      <c r="I90">
        <v>1</v>
      </c>
      <c r="J90">
        <v>5</v>
      </c>
      <c r="L90">
        <v>3</v>
      </c>
      <c r="M90">
        <v>2</v>
      </c>
      <c r="N90">
        <v>3</v>
      </c>
      <c r="O90">
        <v>3</v>
      </c>
      <c r="P90">
        <v>1</v>
      </c>
      <c r="Q90">
        <v>1</v>
      </c>
    </row>
    <row r="91" spans="1:17">
      <c r="A91">
        <v>26</v>
      </c>
      <c r="B91" s="9" t="s">
        <v>83</v>
      </c>
      <c r="C91">
        <v>2</v>
      </c>
      <c r="D91">
        <v>2</v>
      </c>
      <c r="E91">
        <v>4</v>
      </c>
      <c r="G91">
        <v>2</v>
      </c>
      <c r="I91">
        <v>2</v>
      </c>
      <c r="K91">
        <v>3</v>
      </c>
      <c r="L91">
        <v>2</v>
      </c>
      <c r="M91">
        <v>1</v>
      </c>
      <c r="N91">
        <v>3</v>
      </c>
      <c r="O91">
        <v>2</v>
      </c>
      <c r="P91">
        <v>2</v>
      </c>
      <c r="Q91">
        <v>1</v>
      </c>
    </row>
    <row r="92" spans="1:17">
      <c r="A92">
        <v>22</v>
      </c>
      <c r="B92" s="9" t="s">
        <v>90</v>
      </c>
      <c r="C92">
        <v>2</v>
      </c>
      <c r="G92">
        <v>3</v>
      </c>
      <c r="H92">
        <v>2</v>
      </c>
      <c r="I92">
        <v>3</v>
      </c>
      <c r="L92">
        <v>2</v>
      </c>
      <c r="M92">
        <v>3</v>
      </c>
      <c r="N92">
        <v>2</v>
      </c>
      <c r="O92">
        <v>3</v>
      </c>
      <c r="P92">
        <v>1</v>
      </c>
      <c r="Q92">
        <v>1</v>
      </c>
    </row>
    <row r="93" spans="1:17">
      <c r="A93">
        <v>19</v>
      </c>
      <c r="B93" s="9" t="s">
        <v>93</v>
      </c>
      <c r="D93">
        <v>1</v>
      </c>
      <c r="E93">
        <v>1</v>
      </c>
      <c r="F93">
        <v>1</v>
      </c>
      <c r="G93">
        <v>1</v>
      </c>
      <c r="H93">
        <v>1</v>
      </c>
      <c r="I93">
        <v>3</v>
      </c>
      <c r="J93">
        <v>1</v>
      </c>
      <c r="L93">
        <v>3</v>
      </c>
      <c r="N93">
        <v>3</v>
      </c>
      <c r="P93">
        <v>3</v>
      </c>
      <c r="Q93">
        <v>1</v>
      </c>
    </row>
    <row r="94" spans="1:17">
      <c r="A94">
        <v>17</v>
      </c>
      <c r="B94" s="9" t="s">
        <v>96</v>
      </c>
      <c r="E94">
        <v>1</v>
      </c>
      <c r="F94">
        <v>1</v>
      </c>
      <c r="H94">
        <v>1</v>
      </c>
      <c r="I94">
        <v>2</v>
      </c>
      <c r="J94">
        <v>1</v>
      </c>
      <c r="K94">
        <v>1</v>
      </c>
      <c r="L94">
        <v>4</v>
      </c>
      <c r="M94">
        <v>1</v>
      </c>
      <c r="N94">
        <v>2</v>
      </c>
      <c r="O94">
        <v>2</v>
      </c>
      <c r="Q94">
        <v>1</v>
      </c>
    </row>
    <row r="95" spans="1:17">
      <c r="A95">
        <v>9</v>
      </c>
      <c r="B95" s="9" t="s">
        <v>112</v>
      </c>
      <c r="D95">
        <v>1</v>
      </c>
      <c r="E95">
        <v>1</v>
      </c>
      <c r="F95">
        <v>1</v>
      </c>
      <c r="G95">
        <v>1</v>
      </c>
      <c r="H95">
        <v>1</v>
      </c>
      <c r="I95">
        <v>1</v>
      </c>
      <c r="K95">
        <v>1</v>
      </c>
      <c r="P95">
        <v>1</v>
      </c>
      <c r="Q95">
        <v>1</v>
      </c>
    </row>
    <row r="96" spans="1:17">
      <c r="A96">
        <v>9</v>
      </c>
      <c r="B96" s="9" t="s">
        <v>114</v>
      </c>
      <c r="D96">
        <v>1</v>
      </c>
      <c r="F96">
        <v>2</v>
      </c>
      <c r="G96">
        <v>3</v>
      </c>
      <c r="H96">
        <v>1</v>
      </c>
      <c r="L96">
        <v>1</v>
      </c>
      <c r="Q96">
        <v>1</v>
      </c>
    </row>
    <row r="97" spans="1:17">
      <c r="A97">
        <v>8</v>
      </c>
      <c r="B97" s="9" t="s">
        <v>116</v>
      </c>
      <c r="C97">
        <v>1</v>
      </c>
      <c r="F97">
        <v>3</v>
      </c>
      <c r="K97">
        <v>1</v>
      </c>
      <c r="O97">
        <v>2</v>
      </c>
      <c r="Q97">
        <v>1</v>
      </c>
    </row>
    <row r="98" spans="1:17">
      <c r="A98">
        <v>8</v>
      </c>
      <c r="B98" s="9" t="s">
        <v>109</v>
      </c>
      <c r="D98">
        <v>1</v>
      </c>
      <c r="E98">
        <v>1</v>
      </c>
      <c r="K98">
        <v>1</v>
      </c>
      <c r="L98">
        <v>1</v>
      </c>
      <c r="M98">
        <v>1</v>
      </c>
      <c r="N98">
        <v>2</v>
      </c>
      <c r="Q98">
        <v>1</v>
      </c>
    </row>
    <row r="99" spans="1:17">
      <c r="A99">
        <v>7</v>
      </c>
      <c r="B99" s="9" t="s">
        <v>111</v>
      </c>
      <c r="I99">
        <v>1</v>
      </c>
      <c r="J99">
        <v>3</v>
      </c>
      <c r="O99">
        <v>2</v>
      </c>
      <c r="Q99">
        <v>1</v>
      </c>
    </row>
    <row r="100" spans="1:17">
      <c r="A100">
        <v>5</v>
      </c>
      <c r="B100" s="9" t="s">
        <v>125</v>
      </c>
      <c r="M100">
        <v>1</v>
      </c>
      <c r="O100">
        <v>2</v>
      </c>
      <c r="P100">
        <v>1</v>
      </c>
      <c r="Q100">
        <v>1</v>
      </c>
    </row>
    <row r="101" spans="1:17">
      <c r="A101">
        <v>5</v>
      </c>
      <c r="B101" s="9" t="s">
        <v>128</v>
      </c>
      <c r="J101">
        <v>1</v>
      </c>
      <c r="O101">
        <v>2</v>
      </c>
      <c r="P101">
        <v>1</v>
      </c>
      <c r="Q101">
        <v>1</v>
      </c>
    </row>
    <row r="102" spans="1:17">
      <c r="A102">
        <v>3</v>
      </c>
      <c r="B102" s="9" t="s">
        <v>138</v>
      </c>
      <c r="N102">
        <v>1</v>
      </c>
      <c r="O102">
        <v>1</v>
      </c>
      <c r="Q102">
        <v>1</v>
      </c>
    </row>
    <row r="103" spans="1:17">
      <c r="A103">
        <v>3</v>
      </c>
      <c r="B103" s="9" t="s">
        <v>140</v>
      </c>
      <c r="F103">
        <v>1</v>
      </c>
      <c r="P103">
        <v>1</v>
      </c>
      <c r="Q103">
        <v>1</v>
      </c>
    </row>
    <row r="104" spans="1:17">
      <c r="A104">
        <v>3</v>
      </c>
      <c r="B104" s="9" t="s">
        <v>142</v>
      </c>
      <c r="I104">
        <v>2</v>
      </c>
      <c r="Q104">
        <v>1</v>
      </c>
    </row>
    <row r="105" spans="1:17">
      <c r="A105">
        <v>2</v>
      </c>
      <c r="B105" s="9" t="s">
        <v>154</v>
      </c>
      <c r="P105">
        <v>1</v>
      </c>
      <c r="Q105">
        <v>1</v>
      </c>
    </row>
    <row r="106" spans="1:17">
      <c r="A106">
        <v>1</v>
      </c>
      <c r="B106" s="9" t="s">
        <v>155</v>
      </c>
      <c r="Q106">
        <v>1</v>
      </c>
    </row>
    <row r="107" spans="1:17">
      <c r="A107">
        <v>1</v>
      </c>
      <c r="B107" s="9" t="s">
        <v>156</v>
      </c>
      <c r="Q107">
        <v>1</v>
      </c>
    </row>
    <row r="108" spans="1:17">
      <c r="A108">
        <v>1</v>
      </c>
      <c r="B108" s="9" t="s">
        <v>157</v>
      </c>
      <c r="Q108">
        <v>1</v>
      </c>
    </row>
    <row r="109" spans="1:17">
      <c r="A109">
        <v>1</v>
      </c>
      <c r="B109" s="9" t="s">
        <v>164</v>
      </c>
      <c r="Q109">
        <v>1</v>
      </c>
    </row>
    <row r="110" spans="1:17">
      <c r="A110">
        <v>1</v>
      </c>
      <c r="B110" s="9" t="s">
        <v>174</v>
      </c>
      <c r="Q110">
        <v>1</v>
      </c>
    </row>
    <row r="111" spans="1:17">
      <c r="A111">
        <v>1</v>
      </c>
      <c r="B111" s="9" t="s">
        <v>175</v>
      </c>
      <c r="Q111">
        <v>1</v>
      </c>
    </row>
    <row r="112" spans="1:17">
      <c r="A112">
        <v>36</v>
      </c>
      <c r="B112" s="9" t="s">
        <v>71</v>
      </c>
      <c r="C112">
        <v>1</v>
      </c>
      <c r="D112">
        <v>2</v>
      </c>
      <c r="E112">
        <v>3</v>
      </c>
      <c r="F112">
        <v>2</v>
      </c>
      <c r="G112">
        <v>3</v>
      </c>
      <c r="H112">
        <v>2</v>
      </c>
      <c r="I112">
        <v>5</v>
      </c>
      <c r="J112">
        <v>2</v>
      </c>
      <c r="K112">
        <v>3</v>
      </c>
      <c r="L112">
        <v>2</v>
      </c>
      <c r="M112">
        <v>4</v>
      </c>
      <c r="N112">
        <v>2</v>
      </c>
      <c r="O112">
        <v>2</v>
      </c>
      <c r="P112">
        <v>3</v>
      </c>
    </row>
    <row r="113" spans="1:16">
      <c r="A113">
        <v>24</v>
      </c>
      <c r="B113" s="9" t="s">
        <v>85</v>
      </c>
      <c r="C113">
        <v>5</v>
      </c>
      <c r="D113">
        <v>3</v>
      </c>
      <c r="E113">
        <v>2</v>
      </c>
      <c r="F113">
        <v>2</v>
      </c>
      <c r="G113">
        <v>4</v>
      </c>
      <c r="I113">
        <v>2</v>
      </c>
      <c r="K113">
        <v>3</v>
      </c>
      <c r="L113">
        <v>2</v>
      </c>
      <c r="M113">
        <v>1</v>
      </c>
    </row>
    <row r="114" spans="1:16">
      <c r="A114">
        <v>23</v>
      </c>
      <c r="B114" s="9" t="s">
        <v>87</v>
      </c>
      <c r="C114">
        <v>1</v>
      </c>
      <c r="I114">
        <v>1</v>
      </c>
      <c r="J114">
        <v>4</v>
      </c>
      <c r="K114">
        <v>4</v>
      </c>
      <c r="L114">
        <v>9</v>
      </c>
      <c r="M114">
        <v>1</v>
      </c>
      <c r="N114">
        <v>1</v>
      </c>
      <c r="O114">
        <v>2</v>
      </c>
    </row>
    <row r="115" spans="1:16">
      <c r="A115">
        <v>21</v>
      </c>
      <c r="B115" s="9" t="s">
        <v>82</v>
      </c>
      <c r="C115">
        <v>5</v>
      </c>
      <c r="D115">
        <v>8</v>
      </c>
      <c r="E115">
        <v>1</v>
      </c>
      <c r="F115">
        <v>4</v>
      </c>
      <c r="G115">
        <v>2</v>
      </c>
      <c r="H115">
        <v>1</v>
      </c>
    </row>
    <row r="116" spans="1:16">
      <c r="A116">
        <v>15</v>
      </c>
      <c r="B116" s="9" t="s">
        <v>101</v>
      </c>
      <c r="C116">
        <v>1</v>
      </c>
      <c r="E116">
        <v>1</v>
      </c>
      <c r="F116">
        <v>3</v>
      </c>
      <c r="G116">
        <v>2</v>
      </c>
      <c r="H116">
        <v>2</v>
      </c>
      <c r="J116">
        <v>2</v>
      </c>
      <c r="K116">
        <v>1</v>
      </c>
      <c r="L116">
        <v>1</v>
      </c>
      <c r="P116">
        <v>2</v>
      </c>
    </row>
    <row r="117" spans="1:16">
      <c r="A117">
        <v>13</v>
      </c>
      <c r="B117" s="9" t="s">
        <v>102</v>
      </c>
      <c r="D117">
        <v>3</v>
      </c>
      <c r="F117">
        <v>1</v>
      </c>
      <c r="G117">
        <v>1</v>
      </c>
      <c r="H117">
        <v>4</v>
      </c>
      <c r="J117">
        <v>2</v>
      </c>
      <c r="O117">
        <v>1</v>
      </c>
      <c r="P117">
        <v>1</v>
      </c>
    </row>
    <row r="118" spans="1:16">
      <c r="A118">
        <v>12</v>
      </c>
      <c r="B118" s="9" t="s">
        <v>105</v>
      </c>
      <c r="D118">
        <v>1</v>
      </c>
      <c r="G118">
        <v>1</v>
      </c>
      <c r="H118">
        <v>3</v>
      </c>
      <c r="J118">
        <v>2</v>
      </c>
      <c r="N118">
        <v>2</v>
      </c>
      <c r="O118">
        <v>2</v>
      </c>
      <c r="P118">
        <v>1</v>
      </c>
    </row>
    <row r="119" spans="1:16">
      <c r="A119">
        <v>11</v>
      </c>
      <c r="B119" s="9" t="s">
        <v>104</v>
      </c>
      <c r="D119">
        <v>2</v>
      </c>
      <c r="E119">
        <v>2</v>
      </c>
      <c r="G119">
        <v>2</v>
      </c>
      <c r="H119">
        <v>1</v>
      </c>
      <c r="I119">
        <v>1</v>
      </c>
      <c r="J119">
        <v>1</v>
      </c>
      <c r="O119">
        <v>1</v>
      </c>
      <c r="P119">
        <v>1</v>
      </c>
    </row>
    <row r="120" spans="1:16">
      <c r="A120">
        <v>10</v>
      </c>
      <c r="B120" s="9" t="s">
        <v>110</v>
      </c>
      <c r="C120">
        <v>1</v>
      </c>
      <c r="G120">
        <v>1</v>
      </c>
      <c r="H120">
        <v>2</v>
      </c>
      <c r="J120">
        <v>1</v>
      </c>
      <c r="K120">
        <v>2</v>
      </c>
      <c r="L120">
        <v>1</v>
      </c>
      <c r="O120">
        <v>1</v>
      </c>
      <c r="P120">
        <v>1</v>
      </c>
    </row>
    <row r="121" spans="1:16">
      <c r="A121">
        <v>9</v>
      </c>
      <c r="B121" s="9" t="s">
        <v>185</v>
      </c>
      <c r="C121">
        <v>2</v>
      </c>
      <c r="D121">
        <v>1</v>
      </c>
      <c r="E121">
        <v>1</v>
      </c>
      <c r="H121">
        <v>1</v>
      </c>
      <c r="L121">
        <v>2</v>
      </c>
      <c r="O121">
        <v>1</v>
      </c>
      <c r="P121">
        <v>1</v>
      </c>
    </row>
    <row r="122" spans="1:16">
      <c r="A122">
        <v>9</v>
      </c>
      <c r="B122" s="9" t="s">
        <v>113</v>
      </c>
      <c r="C122">
        <v>4</v>
      </c>
      <c r="D122">
        <v>3</v>
      </c>
      <c r="E122">
        <v>1</v>
      </c>
      <c r="G122">
        <v>1</v>
      </c>
    </row>
    <row r="123" spans="1:16">
      <c r="A123">
        <v>9</v>
      </c>
      <c r="B123" s="9" t="s">
        <v>115</v>
      </c>
      <c r="C123">
        <v>1</v>
      </c>
      <c r="G123">
        <v>2</v>
      </c>
      <c r="H123">
        <v>2</v>
      </c>
      <c r="L123">
        <v>1</v>
      </c>
      <c r="M123">
        <v>2</v>
      </c>
      <c r="P123">
        <v>1</v>
      </c>
    </row>
    <row r="124" spans="1:16">
      <c r="A124">
        <v>8</v>
      </c>
      <c r="B124" s="9" t="s">
        <v>119</v>
      </c>
      <c r="F124">
        <v>1</v>
      </c>
      <c r="G124">
        <v>2</v>
      </c>
      <c r="H124">
        <v>1</v>
      </c>
      <c r="I124">
        <v>2</v>
      </c>
      <c r="J124">
        <v>2</v>
      </c>
    </row>
    <row r="125" spans="1:16">
      <c r="A125">
        <v>7</v>
      </c>
      <c r="B125" s="9" t="s">
        <v>120</v>
      </c>
      <c r="F125">
        <v>1</v>
      </c>
      <c r="G125">
        <v>2</v>
      </c>
      <c r="J125">
        <v>1</v>
      </c>
      <c r="N125">
        <v>1</v>
      </c>
      <c r="O125">
        <v>1</v>
      </c>
      <c r="P125">
        <v>1</v>
      </c>
    </row>
    <row r="126" spans="1:16">
      <c r="A126">
        <v>6</v>
      </c>
      <c r="B126" s="9" t="s">
        <v>122</v>
      </c>
      <c r="C126">
        <v>1</v>
      </c>
      <c r="D126">
        <v>1</v>
      </c>
      <c r="E126">
        <v>1</v>
      </c>
      <c r="F126">
        <v>1</v>
      </c>
      <c r="G126">
        <v>1</v>
      </c>
      <c r="J126">
        <v>1</v>
      </c>
    </row>
    <row r="127" spans="1:16">
      <c r="A127">
        <v>5</v>
      </c>
      <c r="B127" s="9" t="s">
        <v>123</v>
      </c>
      <c r="C127">
        <v>1</v>
      </c>
      <c r="K127">
        <v>2</v>
      </c>
      <c r="L127">
        <v>1</v>
      </c>
      <c r="N127">
        <v>1</v>
      </c>
    </row>
    <row r="128" spans="1:16">
      <c r="A128">
        <v>5</v>
      </c>
      <c r="B128" s="9" t="s">
        <v>126</v>
      </c>
      <c r="J128">
        <v>1</v>
      </c>
      <c r="O128">
        <v>1</v>
      </c>
      <c r="P128">
        <v>3</v>
      </c>
    </row>
    <row r="129" spans="1:16">
      <c r="A129">
        <v>5</v>
      </c>
      <c r="B129" s="9" t="s">
        <v>127</v>
      </c>
      <c r="C129">
        <v>1</v>
      </c>
      <c r="G129">
        <v>1</v>
      </c>
      <c r="I129">
        <v>1</v>
      </c>
      <c r="J129">
        <v>1</v>
      </c>
      <c r="O129">
        <v>1</v>
      </c>
    </row>
    <row r="130" spans="1:16">
      <c r="A130">
        <v>4</v>
      </c>
      <c r="B130" s="9" t="s">
        <v>124</v>
      </c>
      <c r="C130">
        <v>1</v>
      </c>
      <c r="E130">
        <v>1</v>
      </c>
      <c r="F130">
        <v>1</v>
      </c>
      <c r="P130">
        <v>1</v>
      </c>
    </row>
    <row r="131" spans="1:16">
      <c r="A131">
        <v>4</v>
      </c>
      <c r="B131" s="9" t="s">
        <v>129</v>
      </c>
      <c r="H131">
        <v>1</v>
      </c>
      <c r="N131">
        <v>2</v>
      </c>
      <c r="P131">
        <v>1</v>
      </c>
    </row>
    <row r="132" spans="1:16">
      <c r="A132">
        <v>4</v>
      </c>
      <c r="B132" s="9" t="s">
        <v>130</v>
      </c>
      <c r="D132">
        <v>2</v>
      </c>
      <c r="H132">
        <v>1</v>
      </c>
      <c r="L132">
        <v>1</v>
      </c>
    </row>
    <row r="133" spans="1:16">
      <c r="A133">
        <v>4</v>
      </c>
      <c r="B133" s="9" t="s">
        <v>131</v>
      </c>
      <c r="M133">
        <v>1</v>
      </c>
      <c r="N133">
        <v>3</v>
      </c>
    </row>
    <row r="134" spans="1:16">
      <c r="A134">
        <v>3</v>
      </c>
      <c r="B134" s="9" t="s">
        <v>134</v>
      </c>
      <c r="L134">
        <v>1</v>
      </c>
      <c r="O134">
        <v>1</v>
      </c>
      <c r="P134">
        <v>1</v>
      </c>
    </row>
    <row r="135" spans="1:16">
      <c r="A135">
        <v>3</v>
      </c>
      <c r="B135" s="9" t="s">
        <v>135</v>
      </c>
      <c r="J135">
        <v>2</v>
      </c>
      <c r="K135">
        <v>1</v>
      </c>
    </row>
    <row r="136" spans="1:16">
      <c r="A136">
        <v>3</v>
      </c>
      <c r="B136" s="9" t="s">
        <v>136</v>
      </c>
      <c r="N136">
        <v>2</v>
      </c>
      <c r="P136">
        <v>1</v>
      </c>
    </row>
    <row r="137" spans="1:16">
      <c r="A137">
        <v>3</v>
      </c>
      <c r="B137" s="9" t="s">
        <v>137</v>
      </c>
      <c r="M137">
        <v>1</v>
      </c>
      <c r="N137">
        <v>1</v>
      </c>
      <c r="P137">
        <v>1</v>
      </c>
    </row>
    <row r="138" spans="1:16">
      <c r="A138">
        <v>3</v>
      </c>
      <c r="B138" s="9" t="s">
        <v>103</v>
      </c>
      <c r="L138">
        <v>1</v>
      </c>
      <c r="M138">
        <v>2</v>
      </c>
    </row>
    <row r="139" spans="1:16">
      <c r="A139">
        <v>3</v>
      </c>
      <c r="B139" s="9" t="s">
        <v>139</v>
      </c>
      <c r="L139">
        <v>1</v>
      </c>
      <c r="N139">
        <v>2</v>
      </c>
    </row>
    <row r="140" spans="1:16">
      <c r="A140">
        <v>2</v>
      </c>
      <c r="B140" s="9" t="s">
        <v>133</v>
      </c>
      <c r="I140">
        <v>1</v>
      </c>
      <c r="O140">
        <v>1</v>
      </c>
    </row>
    <row r="141" spans="1:16">
      <c r="A141">
        <v>2</v>
      </c>
      <c r="B141" s="9" t="s">
        <v>144</v>
      </c>
      <c r="C141">
        <v>1</v>
      </c>
      <c r="J141">
        <v>1</v>
      </c>
    </row>
    <row r="142" spans="1:16">
      <c r="A142">
        <v>2</v>
      </c>
      <c r="B142" s="9" t="s">
        <v>145</v>
      </c>
      <c r="H142">
        <v>2</v>
      </c>
    </row>
    <row r="143" spans="1:16">
      <c r="A143">
        <v>2</v>
      </c>
      <c r="B143" s="9" t="s">
        <v>146</v>
      </c>
      <c r="C143">
        <v>1</v>
      </c>
      <c r="H143">
        <v>1</v>
      </c>
    </row>
    <row r="144" spans="1:16">
      <c r="A144">
        <v>2</v>
      </c>
      <c r="B144" s="9" t="s">
        <v>147</v>
      </c>
      <c r="O144">
        <v>1</v>
      </c>
      <c r="P144">
        <v>1</v>
      </c>
    </row>
    <row r="145" spans="1:16">
      <c r="A145">
        <v>2</v>
      </c>
      <c r="B145" s="9" t="s">
        <v>148</v>
      </c>
      <c r="N145">
        <v>1</v>
      </c>
      <c r="O145">
        <v>1</v>
      </c>
    </row>
    <row r="146" spans="1:16">
      <c r="A146">
        <v>2</v>
      </c>
      <c r="B146" s="9" t="s">
        <v>149</v>
      </c>
      <c r="I146">
        <v>1</v>
      </c>
      <c r="O146">
        <v>1</v>
      </c>
    </row>
    <row r="147" spans="1:16">
      <c r="A147">
        <v>2</v>
      </c>
      <c r="B147" s="9" t="s">
        <v>150</v>
      </c>
      <c r="F147">
        <v>1</v>
      </c>
      <c r="H147">
        <v>1</v>
      </c>
    </row>
    <row r="148" spans="1:16">
      <c r="A148">
        <v>2</v>
      </c>
      <c r="B148" s="9" t="s">
        <v>151</v>
      </c>
      <c r="C148">
        <v>1</v>
      </c>
      <c r="D148">
        <v>1</v>
      </c>
    </row>
    <row r="149" spans="1:16">
      <c r="A149">
        <v>2</v>
      </c>
      <c r="B149" s="9" t="s">
        <v>153</v>
      </c>
      <c r="H149">
        <v>1</v>
      </c>
      <c r="J149">
        <v>1</v>
      </c>
    </row>
    <row r="150" spans="1:16">
      <c r="A150">
        <v>1</v>
      </c>
      <c r="B150" s="9" t="s">
        <v>158</v>
      </c>
      <c r="K150">
        <v>1</v>
      </c>
    </row>
    <row r="151" spans="1:16">
      <c r="A151">
        <v>1</v>
      </c>
      <c r="B151" s="9" t="s">
        <v>159</v>
      </c>
      <c r="K151">
        <v>1</v>
      </c>
    </row>
    <row r="152" spans="1:16">
      <c r="A152">
        <v>1</v>
      </c>
      <c r="B152" s="9" t="s">
        <v>160</v>
      </c>
      <c r="C152">
        <v>1</v>
      </c>
    </row>
    <row r="153" spans="1:16">
      <c r="A153">
        <v>1</v>
      </c>
      <c r="B153" s="9" t="s">
        <v>162</v>
      </c>
      <c r="P153">
        <v>1</v>
      </c>
    </row>
    <row r="154" spans="1:16">
      <c r="A154">
        <v>1</v>
      </c>
      <c r="B154" s="9" t="s">
        <v>163</v>
      </c>
      <c r="E154">
        <v>1</v>
      </c>
    </row>
    <row r="155" spans="1:16">
      <c r="A155">
        <v>1</v>
      </c>
      <c r="B155" s="9" t="s">
        <v>165</v>
      </c>
      <c r="J155">
        <v>1</v>
      </c>
    </row>
    <row r="156" spans="1:16">
      <c r="A156">
        <v>1</v>
      </c>
      <c r="B156" s="9" t="s">
        <v>166</v>
      </c>
      <c r="J156">
        <v>1</v>
      </c>
    </row>
    <row r="157" spans="1:16">
      <c r="A157">
        <v>1</v>
      </c>
      <c r="B157" s="9" t="s">
        <v>167</v>
      </c>
      <c r="P157">
        <v>1</v>
      </c>
    </row>
    <row r="158" spans="1:16">
      <c r="A158">
        <v>1</v>
      </c>
      <c r="B158" s="9" t="s">
        <v>168</v>
      </c>
      <c r="O158">
        <v>1</v>
      </c>
    </row>
    <row r="159" spans="1:16">
      <c r="A159">
        <v>1</v>
      </c>
      <c r="B159" s="9" t="s">
        <v>169</v>
      </c>
      <c r="E159">
        <v>1</v>
      </c>
    </row>
    <row r="160" spans="1:16">
      <c r="A160">
        <v>1</v>
      </c>
      <c r="B160" s="9" t="s">
        <v>170</v>
      </c>
      <c r="O160">
        <v>1</v>
      </c>
    </row>
    <row r="161" spans="1:16">
      <c r="A161">
        <v>1</v>
      </c>
      <c r="B161" s="9" t="s">
        <v>171</v>
      </c>
      <c r="I161">
        <v>1</v>
      </c>
    </row>
    <row r="162" spans="1:16">
      <c r="A162">
        <v>1</v>
      </c>
      <c r="B162" s="9" t="s">
        <v>172</v>
      </c>
      <c r="E162">
        <v>1</v>
      </c>
    </row>
    <row r="163" spans="1:16">
      <c r="A163">
        <v>1</v>
      </c>
      <c r="B163" s="9" t="s">
        <v>173</v>
      </c>
      <c r="O163">
        <v>1</v>
      </c>
    </row>
    <row r="164" spans="1:16">
      <c r="A164">
        <v>1</v>
      </c>
      <c r="B164" s="9" t="s">
        <v>176</v>
      </c>
      <c r="G164">
        <v>1</v>
      </c>
    </row>
    <row r="165" spans="1:16">
      <c r="A165">
        <v>1</v>
      </c>
      <c r="B165" s="9" t="s">
        <v>177</v>
      </c>
      <c r="H165">
        <v>1</v>
      </c>
    </row>
    <row r="166" spans="1:16">
      <c r="A166">
        <v>1</v>
      </c>
      <c r="B166" s="9" t="s">
        <v>178</v>
      </c>
      <c r="C166">
        <v>1</v>
      </c>
    </row>
    <row r="167" spans="1:16">
      <c r="A167">
        <v>1</v>
      </c>
      <c r="B167" s="9" t="s">
        <v>141</v>
      </c>
      <c r="P167">
        <v>1</v>
      </c>
    </row>
    <row r="168" spans="1:16">
      <c r="A168">
        <v>1</v>
      </c>
      <c r="B168" s="9" t="s">
        <v>152</v>
      </c>
      <c r="P168">
        <v>1</v>
      </c>
    </row>
    <row r="169" spans="1:16">
      <c r="A169">
        <v>1</v>
      </c>
      <c r="B169" s="9" t="s">
        <v>179</v>
      </c>
      <c r="P169">
        <v>1</v>
      </c>
    </row>
    <row r="170" spans="1:16">
      <c r="A170">
        <v>1</v>
      </c>
      <c r="B170" s="9" t="s">
        <v>180</v>
      </c>
      <c r="C170">
        <v>1</v>
      </c>
    </row>
  </sheetData>
  <sortState ref="A2:Q170">
    <sortCondition descending="1" ref="Q2:Q17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="70" zoomScaleNormal="70" workbookViewId="0">
      <selection activeCell="L40" sqref="L40"/>
    </sheetView>
  </sheetViews>
  <sheetFormatPr defaultRowHeight="15"/>
  <sheetData>
    <row r="1" spans="1:17">
      <c r="A1" t="s">
        <v>11</v>
      </c>
    </row>
    <row r="2" spans="1:17">
      <c r="B2" s="1">
        <v>1995</v>
      </c>
      <c r="C2" s="1">
        <v>1996</v>
      </c>
      <c r="D2" s="1">
        <v>1997</v>
      </c>
      <c r="E2" s="1">
        <v>1998</v>
      </c>
      <c r="F2" s="1">
        <v>1999</v>
      </c>
      <c r="G2" s="1">
        <v>2000</v>
      </c>
      <c r="H2" s="1">
        <v>2001</v>
      </c>
      <c r="I2" s="1">
        <v>2002</v>
      </c>
      <c r="J2" s="1">
        <v>2003</v>
      </c>
      <c r="K2" s="1">
        <v>2004</v>
      </c>
      <c r="L2" s="1">
        <v>2005</v>
      </c>
      <c r="M2" s="1">
        <v>2006</v>
      </c>
      <c r="N2" s="1">
        <v>2007</v>
      </c>
      <c r="O2" s="1">
        <v>2008</v>
      </c>
      <c r="P2" s="1">
        <v>2009</v>
      </c>
      <c r="Q2" t="s">
        <v>12</v>
      </c>
    </row>
    <row r="3" spans="1:17">
      <c r="A3" s="3" t="s">
        <v>3</v>
      </c>
      <c r="B3" s="3">
        <v>6136</v>
      </c>
      <c r="C3" s="3">
        <v>6020</v>
      </c>
      <c r="D3" s="3">
        <v>5878</v>
      </c>
      <c r="E3" s="3">
        <v>5975</v>
      </c>
      <c r="F3" s="3">
        <v>5773</v>
      </c>
      <c r="G3" s="3">
        <v>5849</v>
      </c>
      <c r="H3" s="3">
        <v>5585</v>
      </c>
      <c r="I3" s="3">
        <v>5663</v>
      </c>
      <c r="J3" s="3">
        <v>5903</v>
      </c>
      <c r="K3" s="3">
        <v>5989</v>
      </c>
      <c r="L3" s="3">
        <v>5866</v>
      </c>
      <c r="M3" s="3">
        <v>5971</v>
      </c>
      <c r="N3" s="3">
        <v>6253</v>
      </c>
      <c r="O3" s="3">
        <v>6254</v>
      </c>
      <c r="P3" s="3">
        <v>6019</v>
      </c>
      <c r="Q3" s="3">
        <f t="shared" ref="Q3:Q16" si="0">SUM(B3:P3)</f>
        <v>89134</v>
      </c>
    </row>
    <row r="4" spans="1:17">
      <c r="A4" s="3" t="s">
        <v>13</v>
      </c>
      <c r="B4" s="3">
        <v>1681</v>
      </c>
      <c r="C4" s="3">
        <v>1553</v>
      </c>
      <c r="D4" s="3">
        <v>1354</v>
      </c>
      <c r="E4" s="3">
        <v>1484</v>
      </c>
      <c r="F4" s="3">
        <v>1510</v>
      </c>
      <c r="G4" s="3">
        <v>1658</v>
      </c>
      <c r="H4" s="3">
        <v>1551</v>
      </c>
      <c r="I4" s="3">
        <v>1354</v>
      </c>
      <c r="J4" s="3">
        <v>1356</v>
      </c>
      <c r="K4" s="3">
        <v>1306</v>
      </c>
      <c r="L4" s="3">
        <v>1251</v>
      </c>
      <c r="M4" s="3">
        <v>1231</v>
      </c>
      <c r="N4" s="3">
        <v>1232</v>
      </c>
      <c r="O4" s="3">
        <v>1251</v>
      </c>
      <c r="P4" s="3">
        <v>1200</v>
      </c>
      <c r="Q4" s="3">
        <f t="shared" si="0"/>
        <v>20972</v>
      </c>
    </row>
    <row r="5" spans="1:17">
      <c r="A5" s="3" t="s">
        <v>14</v>
      </c>
      <c r="B5" s="3">
        <v>752</v>
      </c>
      <c r="C5" s="3">
        <v>762</v>
      </c>
      <c r="D5" s="3">
        <v>867</v>
      </c>
      <c r="E5" s="3">
        <v>905</v>
      </c>
      <c r="F5" s="3">
        <v>842</v>
      </c>
      <c r="G5" s="3">
        <v>838</v>
      </c>
      <c r="H5" s="3">
        <v>875</v>
      </c>
      <c r="I5" s="3">
        <v>880</v>
      </c>
      <c r="J5" s="3">
        <v>820</v>
      </c>
      <c r="K5" s="3">
        <v>843</v>
      </c>
      <c r="L5" s="3">
        <v>846</v>
      </c>
      <c r="M5" s="3">
        <v>709</v>
      </c>
      <c r="N5" s="3">
        <v>798</v>
      </c>
      <c r="O5" s="3">
        <v>784</v>
      </c>
      <c r="P5" s="3">
        <v>796</v>
      </c>
      <c r="Q5" s="3">
        <f t="shared" si="0"/>
        <v>12317</v>
      </c>
    </row>
    <row r="6" spans="1:17">
      <c r="A6" s="3" t="s">
        <v>15</v>
      </c>
      <c r="B6" s="3">
        <v>927</v>
      </c>
      <c r="C6" s="3">
        <v>914</v>
      </c>
      <c r="D6" s="3">
        <v>850</v>
      </c>
      <c r="E6" s="3">
        <v>784</v>
      </c>
      <c r="F6" s="3">
        <v>744</v>
      </c>
      <c r="G6" s="3">
        <v>663</v>
      </c>
      <c r="H6" s="3">
        <v>676</v>
      </c>
      <c r="I6" s="3">
        <v>644</v>
      </c>
      <c r="J6" s="3">
        <v>617</v>
      </c>
      <c r="K6" s="3">
        <v>624</v>
      </c>
      <c r="L6" s="3">
        <v>576</v>
      </c>
      <c r="M6" s="3">
        <v>570</v>
      </c>
      <c r="N6" s="3">
        <v>621</v>
      </c>
      <c r="O6" s="3">
        <v>650</v>
      </c>
      <c r="P6" s="3">
        <v>631</v>
      </c>
      <c r="Q6" s="3">
        <f t="shared" si="0"/>
        <v>10491</v>
      </c>
    </row>
    <row r="7" spans="1:17">
      <c r="A7" s="3" t="s">
        <v>16</v>
      </c>
      <c r="B7" s="3">
        <v>698</v>
      </c>
      <c r="C7" s="3">
        <v>666</v>
      </c>
      <c r="D7" s="3">
        <v>708</v>
      </c>
      <c r="E7" s="3">
        <v>660</v>
      </c>
      <c r="F7" s="3">
        <v>650</v>
      </c>
      <c r="G7" s="3">
        <v>591</v>
      </c>
      <c r="H7" s="3">
        <v>613</v>
      </c>
      <c r="I7" s="3">
        <v>530</v>
      </c>
      <c r="J7" s="3">
        <v>487</v>
      </c>
      <c r="K7" s="3">
        <v>469</v>
      </c>
      <c r="L7" s="3">
        <v>451</v>
      </c>
      <c r="M7" s="3">
        <v>357</v>
      </c>
      <c r="N7" s="3">
        <v>369</v>
      </c>
      <c r="O7" s="3">
        <v>406</v>
      </c>
      <c r="P7" s="3">
        <v>360</v>
      </c>
      <c r="Q7" s="3">
        <f t="shared" si="0"/>
        <v>8015</v>
      </c>
    </row>
    <row r="8" spans="1:17">
      <c r="A8" s="3" t="s">
        <v>17</v>
      </c>
      <c r="B8" s="3">
        <v>262</v>
      </c>
      <c r="C8" s="3">
        <v>265</v>
      </c>
      <c r="D8" s="3">
        <v>297</v>
      </c>
      <c r="E8" s="3">
        <v>346</v>
      </c>
      <c r="F8" s="3">
        <v>375</v>
      </c>
      <c r="G8" s="3">
        <v>370</v>
      </c>
      <c r="H8" s="3">
        <v>420</v>
      </c>
      <c r="I8" s="3">
        <v>403</v>
      </c>
      <c r="J8" s="3">
        <v>384</v>
      </c>
      <c r="K8" s="3">
        <v>346</v>
      </c>
      <c r="L8" s="3">
        <v>396</v>
      </c>
      <c r="M8" s="3">
        <v>415</v>
      </c>
      <c r="N8" s="3">
        <v>400</v>
      </c>
      <c r="O8" s="3">
        <v>368</v>
      </c>
      <c r="P8" s="3">
        <v>374</v>
      </c>
      <c r="Q8" s="3">
        <f t="shared" si="0"/>
        <v>5421</v>
      </c>
    </row>
    <row r="9" spans="1:17">
      <c r="A9" s="3" t="s">
        <v>18</v>
      </c>
      <c r="B9" s="3">
        <v>284</v>
      </c>
      <c r="C9" s="3">
        <v>239</v>
      </c>
      <c r="D9" s="3">
        <v>280</v>
      </c>
      <c r="E9" s="3">
        <v>297</v>
      </c>
      <c r="F9" s="3">
        <v>290</v>
      </c>
      <c r="G9" s="3">
        <v>292</v>
      </c>
      <c r="H9" s="3">
        <v>265</v>
      </c>
      <c r="I9" s="3">
        <v>241</v>
      </c>
      <c r="J9" s="3">
        <v>231</v>
      </c>
      <c r="K9" s="3">
        <v>207</v>
      </c>
      <c r="L9" s="3">
        <v>203</v>
      </c>
      <c r="M9" s="3">
        <v>210</v>
      </c>
      <c r="N9" s="3">
        <v>211</v>
      </c>
      <c r="O9" s="3">
        <v>245</v>
      </c>
      <c r="P9" s="3">
        <v>248</v>
      </c>
      <c r="Q9" s="3">
        <f t="shared" si="0"/>
        <v>3743</v>
      </c>
    </row>
    <row r="10" spans="1:17">
      <c r="A10" s="3" t="s">
        <v>19</v>
      </c>
      <c r="B10" s="3">
        <v>215</v>
      </c>
      <c r="C10" s="3">
        <v>282</v>
      </c>
      <c r="D10" s="3">
        <v>264</v>
      </c>
      <c r="E10" s="3">
        <v>259</v>
      </c>
      <c r="F10" s="3">
        <v>229</v>
      </c>
      <c r="G10" s="3">
        <v>247</v>
      </c>
      <c r="H10" s="3">
        <v>218</v>
      </c>
      <c r="I10" s="3">
        <v>199</v>
      </c>
      <c r="J10" s="3">
        <v>211</v>
      </c>
      <c r="K10" s="3">
        <v>195</v>
      </c>
      <c r="L10" s="3">
        <v>191</v>
      </c>
      <c r="M10" s="3">
        <v>158</v>
      </c>
      <c r="N10" s="3">
        <v>155</v>
      </c>
      <c r="O10" s="3">
        <v>186</v>
      </c>
      <c r="P10" s="3">
        <v>241</v>
      </c>
      <c r="Q10" s="3">
        <f t="shared" si="0"/>
        <v>3250</v>
      </c>
    </row>
    <row r="11" spans="1:17">
      <c r="A11" s="3" t="s">
        <v>20</v>
      </c>
      <c r="B11" s="3">
        <v>169</v>
      </c>
      <c r="C11" s="3">
        <v>141</v>
      </c>
      <c r="D11" s="3">
        <v>155</v>
      </c>
      <c r="E11" s="3">
        <v>153</v>
      </c>
      <c r="F11" s="3">
        <v>165</v>
      </c>
      <c r="G11" s="3">
        <v>177</v>
      </c>
      <c r="H11" s="3">
        <v>188</v>
      </c>
      <c r="I11" s="3">
        <v>195</v>
      </c>
      <c r="J11" s="3">
        <v>178</v>
      </c>
      <c r="K11" s="3">
        <v>210</v>
      </c>
      <c r="L11" s="3">
        <v>240</v>
      </c>
      <c r="M11" s="3">
        <v>251</v>
      </c>
      <c r="N11" s="3">
        <v>286</v>
      </c>
      <c r="O11" s="3">
        <v>309</v>
      </c>
      <c r="P11" s="3">
        <v>291</v>
      </c>
      <c r="Q11" s="3">
        <f t="shared" si="0"/>
        <v>3108</v>
      </c>
    </row>
    <row r="12" spans="1:17">
      <c r="A12" s="3" t="s">
        <v>21</v>
      </c>
      <c r="B12" s="3">
        <v>176</v>
      </c>
      <c r="C12" s="3">
        <v>174</v>
      </c>
      <c r="D12" s="3">
        <v>166</v>
      </c>
      <c r="E12" s="3">
        <v>201</v>
      </c>
      <c r="F12" s="3">
        <v>220</v>
      </c>
      <c r="G12" s="3">
        <v>233</v>
      </c>
      <c r="H12" s="3">
        <v>229</v>
      </c>
      <c r="I12" s="3">
        <v>215</v>
      </c>
      <c r="J12" s="3">
        <v>211</v>
      </c>
      <c r="K12" s="3">
        <v>194</v>
      </c>
      <c r="L12" s="3">
        <v>185</v>
      </c>
      <c r="M12" s="3">
        <v>184</v>
      </c>
      <c r="N12" s="3">
        <v>259</v>
      </c>
      <c r="O12" s="3">
        <v>206</v>
      </c>
      <c r="P12" s="3">
        <v>205</v>
      </c>
      <c r="Q12" s="3">
        <f t="shared" si="0"/>
        <v>3058</v>
      </c>
    </row>
    <row r="13" spans="1:17">
      <c r="A13" s="3" t="s">
        <v>22</v>
      </c>
      <c r="B13" s="3">
        <v>140</v>
      </c>
      <c r="C13" s="3">
        <v>143</v>
      </c>
      <c r="D13" s="3">
        <v>162</v>
      </c>
      <c r="E13" s="3">
        <v>188</v>
      </c>
      <c r="F13" s="3">
        <v>213</v>
      </c>
      <c r="G13" s="3">
        <v>185</v>
      </c>
      <c r="H13" s="3">
        <v>198</v>
      </c>
      <c r="I13" s="3">
        <v>189</v>
      </c>
      <c r="J13" s="3">
        <v>187</v>
      </c>
      <c r="K13" s="3">
        <v>192</v>
      </c>
      <c r="L13" s="3">
        <v>185</v>
      </c>
      <c r="M13" s="3">
        <v>181</v>
      </c>
      <c r="N13" s="3">
        <v>209</v>
      </c>
      <c r="O13" s="3">
        <v>178</v>
      </c>
      <c r="P13" s="3">
        <v>150</v>
      </c>
      <c r="Q13" s="3">
        <f t="shared" si="0"/>
        <v>2700</v>
      </c>
    </row>
    <row r="14" spans="1:17">
      <c r="A14" s="3" t="s">
        <v>23</v>
      </c>
      <c r="B14" s="3">
        <v>141</v>
      </c>
      <c r="C14" s="3">
        <v>127</v>
      </c>
      <c r="D14" s="3">
        <v>144</v>
      </c>
      <c r="E14" s="3">
        <v>184</v>
      </c>
      <c r="F14" s="3">
        <v>169</v>
      </c>
      <c r="G14" s="3">
        <v>177</v>
      </c>
      <c r="H14" s="3">
        <v>150</v>
      </c>
      <c r="I14" s="3">
        <v>157</v>
      </c>
      <c r="J14" s="3">
        <v>153</v>
      </c>
      <c r="K14" s="3">
        <v>163</v>
      </c>
      <c r="L14" s="3">
        <v>169</v>
      </c>
      <c r="M14" s="3">
        <v>152</v>
      </c>
      <c r="N14" s="3">
        <v>143</v>
      </c>
      <c r="O14" s="3">
        <v>173</v>
      </c>
      <c r="P14" s="3">
        <v>155</v>
      </c>
      <c r="Q14" s="3">
        <f t="shared" si="0"/>
        <v>2357</v>
      </c>
    </row>
    <row r="15" spans="1:17">
      <c r="A15" s="3" t="s">
        <v>24</v>
      </c>
      <c r="B15" s="3">
        <v>41</v>
      </c>
      <c r="C15" s="3">
        <v>60</v>
      </c>
      <c r="D15" s="3">
        <v>69</v>
      </c>
      <c r="E15" s="3">
        <v>88</v>
      </c>
      <c r="F15" s="3">
        <v>94</v>
      </c>
      <c r="G15" s="3">
        <v>99</v>
      </c>
      <c r="H15" s="3">
        <v>134</v>
      </c>
      <c r="I15" s="3">
        <v>138</v>
      </c>
      <c r="J15" s="3">
        <v>115</v>
      </c>
      <c r="K15" s="3">
        <v>135</v>
      </c>
      <c r="L15" s="3">
        <v>143</v>
      </c>
      <c r="M15" s="3">
        <v>135</v>
      </c>
      <c r="N15" s="3">
        <v>145</v>
      </c>
      <c r="O15" s="3">
        <v>156</v>
      </c>
      <c r="P15" s="3">
        <v>144</v>
      </c>
      <c r="Q15" s="3">
        <f t="shared" si="0"/>
        <v>1696</v>
      </c>
    </row>
    <row r="16" spans="1:17">
      <c r="A16" s="3" t="s">
        <v>25</v>
      </c>
      <c r="B16" s="3">
        <v>66</v>
      </c>
      <c r="C16" s="3">
        <v>73</v>
      </c>
      <c r="D16" s="3">
        <v>59</v>
      </c>
      <c r="E16" s="3">
        <v>63</v>
      </c>
      <c r="F16" s="3">
        <v>78</v>
      </c>
      <c r="G16" s="3">
        <v>81</v>
      </c>
      <c r="H16" s="3">
        <v>84</v>
      </c>
      <c r="I16" s="3">
        <v>65</v>
      </c>
      <c r="J16" s="3">
        <v>83</v>
      </c>
      <c r="K16" s="3">
        <v>87</v>
      </c>
      <c r="L16" s="3">
        <v>72</v>
      </c>
      <c r="M16" s="3">
        <v>68</v>
      </c>
      <c r="N16" s="3">
        <v>66</v>
      </c>
      <c r="O16" s="3">
        <v>75</v>
      </c>
      <c r="P16" s="3">
        <v>69</v>
      </c>
      <c r="Q16" s="3">
        <f t="shared" si="0"/>
        <v>1089</v>
      </c>
    </row>
    <row r="17" spans="1:1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>
      <c r="A18" s="3" t="s">
        <v>26</v>
      </c>
      <c r="B18" s="3">
        <f>B10+B13</f>
        <v>355</v>
      </c>
      <c r="C18" s="3">
        <f t="shared" ref="C18:P18" si="1">C10+C13</f>
        <v>425</v>
      </c>
      <c r="D18" s="3">
        <f t="shared" si="1"/>
        <v>426</v>
      </c>
      <c r="E18" s="3">
        <f t="shared" si="1"/>
        <v>447</v>
      </c>
      <c r="F18" s="3">
        <f t="shared" si="1"/>
        <v>442</v>
      </c>
      <c r="G18" s="3">
        <f t="shared" si="1"/>
        <v>432</v>
      </c>
      <c r="H18" s="3">
        <f t="shared" si="1"/>
        <v>416</v>
      </c>
      <c r="I18" s="3">
        <f t="shared" si="1"/>
        <v>388</v>
      </c>
      <c r="J18" s="3">
        <f t="shared" si="1"/>
        <v>398</v>
      </c>
      <c r="K18" s="3">
        <f t="shared" si="1"/>
        <v>387</v>
      </c>
      <c r="L18" s="3">
        <f t="shared" si="1"/>
        <v>376</v>
      </c>
      <c r="M18" s="3">
        <f t="shared" si="1"/>
        <v>339</v>
      </c>
      <c r="N18" s="3">
        <f t="shared" si="1"/>
        <v>364</v>
      </c>
      <c r="O18" s="3">
        <f t="shared" si="1"/>
        <v>364</v>
      </c>
      <c r="P18" s="3">
        <f t="shared" si="1"/>
        <v>391</v>
      </c>
      <c r="Q18" s="3"/>
    </row>
    <row r="19" spans="1:17">
      <c r="A19" s="3"/>
      <c r="B19" s="3">
        <v>502</v>
      </c>
      <c r="C19" s="3">
        <v>466</v>
      </c>
      <c r="D19" s="3">
        <v>534</v>
      </c>
      <c r="E19" s="3">
        <v>585</v>
      </c>
      <c r="F19" s="3">
        <v>587</v>
      </c>
      <c r="G19" s="3">
        <v>581</v>
      </c>
      <c r="H19" s="3">
        <v>550</v>
      </c>
      <c r="I19" s="3">
        <v>540</v>
      </c>
      <c r="J19" s="3">
        <v>532</v>
      </c>
      <c r="K19" s="3">
        <v>523</v>
      </c>
      <c r="L19" s="3">
        <v>516</v>
      </c>
      <c r="M19" s="3">
        <v>549</v>
      </c>
      <c r="N19" s="3">
        <v>594</v>
      </c>
      <c r="O19" s="3">
        <v>644</v>
      </c>
      <c r="P19" s="3">
        <v>610</v>
      </c>
      <c r="Q19" s="3"/>
    </row>
    <row r="20" spans="1:17">
      <c r="A20" s="3"/>
      <c r="B20" s="3">
        <f>B18/B19</f>
        <v>0.70717131474103589</v>
      </c>
      <c r="C20" s="3">
        <f t="shared" ref="C20:P20" si="2">C18/C19</f>
        <v>0.91201716738197425</v>
      </c>
      <c r="D20" s="3">
        <f t="shared" si="2"/>
        <v>0.797752808988764</v>
      </c>
      <c r="E20" s="3">
        <f t="shared" si="2"/>
        <v>0.76410256410256405</v>
      </c>
      <c r="F20" s="3">
        <f t="shared" si="2"/>
        <v>0.75298126064735948</v>
      </c>
      <c r="G20" s="3">
        <f t="shared" si="2"/>
        <v>0.74354561101549055</v>
      </c>
      <c r="H20" s="3">
        <f t="shared" si="2"/>
        <v>0.75636363636363635</v>
      </c>
      <c r="I20" s="3">
        <f t="shared" si="2"/>
        <v>0.71851851851851856</v>
      </c>
      <c r="J20" s="3">
        <f t="shared" si="2"/>
        <v>0.74812030075187974</v>
      </c>
      <c r="K20" s="3">
        <f t="shared" si="2"/>
        <v>0.73996175908221795</v>
      </c>
      <c r="L20" s="3">
        <f t="shared" si="2"/>
        <v>0.72868217054263562</v>
      </c>
      <c r="M20" s="3">
        <f t="shared" si="2"/>
        <v>0.61748633879781423</v>
      </c>
      <c r="N20" s="3">
        <f t="shared" si="2"/>
        <v>0.61279461279461278</v>
      </c>
      <c r="O20" s="3">
        <f t="shared" si="2"/>
        <v>0.56521739130434778</v>
      </c>
      <c r="P20" s="3">
        <f t="shared" si="2"/>
        <v>0.64098360655737707</v>
      </c>
      <c r="Q20" s="3"/>
    </row>
    <row r="23" spans="1:17">
      <c r="A23" s="3" t="s">
        <v>194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>
      <c r="A24" s="3"/>
      <c r="B24" s="4">
        <v>1995</v>
      </c>
      <c r="C24" s="4">
        <v>1996</v>
      </c>
      <c r="D24" s="4">
        <v>1997</v>
      </c>
      <c r="E24" s="4">
        <v>1998</v>
      </c>
      <c r="F24" s="4">
        <v>1999</v>
      </c>
      <c r="G24" s="4">
        <v>2000</v>
      </c>
      <c r="H24" s="4">
        <v>2001</v>
      </c>
      <c r="I24" s="4">
        <v>2002</v>
      </c>
      <c r="J24" s="4">
        <v>2003</v>
      </c>
      <c r="K24" s="4">
        <v>2004</v>
      </c>
      <c r="L24" s="4">
        <v>2005</v>
      </c>
      <c r="M24" s="4">
        <v>2006</v>
      </c>
      <c r="N24" s="4">
        <v>2007</v>
      </c>
      <c r="O24" s="4">
        <v>2008</v>
      </c>
      <c r="P24" s="4">
        <v>2009</v>
      </c>
      <c r="Q24" s="3" t="s">
        <v>12</v>
      </c>
    </row>
    <row r="25" spans="1:17">
      <c r="A25" s="3" t="s">
        <v>3</v>
      </c>
      <c r="B25" s="3">
        <v>2332</v>
      </c>
      <c r="C25" s="3">
        <v>2442</v>
      </c>
      <c r="D25" s="3">
        <v>2505</v>
      </c>
      <c r="E25" s="3">
        <v>3218</v>
      </c>
      <c r="F25" s="3">
        <v>3216</v>
      </c>
      <c r="G25" s="3">
        <v>3366</v>
      </c>
      <c r="H25" s="3">
        <v>3316</v>
      </c>
      <c r="I25" s="3">
        <v>3335</v>
      </c>
      <c r="J25" s="3">
        <v>3481</v>
      </c>
      <c r="K25" s="3">
        <v>3630</v>
      </c>
      <c r="L25" s="3">
        <v>3552</v>
      </c>
      <c r="M25" s="3">
        <v>3520</v>
      </c>
      <c r="N25" s="3">
        <v>3914</v>
      </c>
      <c r="O25" s="3">
        <v>3918</v>
      </c>
      <c r="P25" s="3">
        <v>3751</v>
      </c>
      <c r="Q25" s="3">
        <f>SUM(B25:P25)</f>
        <v>49496</v>
      </c>
    </row>
    <row r="26" spans="1:17">
      <c r="A26" s="3" t="s">
        <v>13</v>
      </c>
      <c r="B26" s="3">
        <v>778</v>
      </c>
      <c r="C26" s="3">
        <v>849</v>
      </c>
      <c r="D26" s="3">
        <v>831</v>
      </c>
      <c r="E26" s="3">
        <v>1122</v>
      </c>
      <c r="F26" s="3">
        <v>1227</v>
      </c>
      <c r="G26" s="3">
        <v>1244</v>
      </c>
      <c r="H26" s="3">
        <v>1245</v>
      </c>
      <c r="I26" s="3">
        <v>1188</v>
      </c>
      <c r="J26" s="3">
        <v>1227</v>
      </c>
      <c r="K26" s="3">
        <v>1225</v>
      </c>
      <c r="L26" s="3">
        <v>1242</v>
      </c>
      <c r="M26" s="3">
        <v>1125</v>
      </c>
      <c r="N26" s="3">
        <v>1276</v>
      </c>
      <c r="O26" s="3">
        <v>1300</v>
      </c>
      <c r="P26" s="3">
        <v>1268</v>
      </c>
      <c r="Q26" s="3">
        <f t="shared" ref="Q26:Q35" si="3">SUM(B26:P26)</f>
        <v>17147</v>
      </c>
    </row>
    <row r="27" spans="1:17">
      <c r="A27" s="3" t="s">
        <v>14</v>
      </c>
      <c r="B27" s="3">
        <v>464</v>
      </c>
      <c r="C27" s="3">
        <v>516</v>
      </c>
      <c r="D27" s="3">
        <v>643</v>
      </c>
      <c r="E27" s="3">
        <v>847</v>
      </c>
      <c r="F27" s="3">
        <v>820</v>
      </c>
      <c r="G27" s="3">
        <v>797</v>
      </c>
      <c r="H27" s="3">
        <v>888</v>
      </c>
      <c r="I27" s="3">
        <v>906</v>
      </c>
      <c r="J27" s="3">
        <v>887</v>
      </c>
      <c r="K27" s="3">
        <v>899</v>
      </c>
      <c r="L27" s="3">
        <v>896</v>
      </c>
      <c r="M27" s="3">
        <v>825</v>
      </c>
      <c r="N27" s="3">
        <v>960</v>
      </c>
      <c r="O27" s="3">
        <v>963</v>
      </c>
      <c r="P27" s="3">
        <v>1072</v>
      </c>
      <c r="Q27" s="3">
        <f t="shared" si="3"/>
        <v>12383</v>
      </c>
    </row>
    <row r="28" spans="1:17">
      <c r="A28" s="3" t="s">
        <v>16</v>
      </c>
      <c r="B28" s="3">
        <v>424</v>
      </c>
      <c r="C28" s="3">
        <v>468</v>
      </c>
      <c r="D28" s="3">
        <v>521</v>
      </c>
      <c r="E28" s="3">
        <v>588</v>
      </c>
      <c r="F28" s="3">
        <v>591</v>
      </c>
      <c r="G28" s="3">
        <v>606</v>
      </c>
      <c r="H28" s="3">
        <v>642</v>
      </c>
      <c r="I28" s="3">
        <v>585</v>
      </c>
      <c r="J28" s="3">
        <v>548</v>
      </c>
      <c r="K28" s="3">
        <v>580</v>
      </c>
      <c r="L28" s="3">
        <v>558</v>
      </c>
      <c r="M28" s="3">
        <v>517</v>
      </c>
      <c r="N28" s="3">
        <v>583</v>
      </c>
      <c r="O28" s="3">
        <v>618</v>
      </c>
      <c r="P28" s="3">
        <v>614</v>
      </c>
      <c r="Q28" s="3">
        <f t="shared" si="3"/>
        <v>8443</v>
      </c>
    </row>
    <row r="29" spans="1:17">
      <c r="A29" s="3" t="s">
        <v>22</v>
      </c>
      <c r="B29" s="3">
        <v>213</v>
      </c>
      <c r="C29" s="3">
        <v>227</v>
      </c>
      <c r="D29" s="3">
        <v>308</v>
      </c>
      <c r="E29" s="3">
        <v>372</v>
      </c>
      <c r="F29" s="3">
        <v>381</v>
      </c>
      <c r="G29" s="3">
        <v>412</v>
      </c>
      <c r="H29" s="3">
        <v>416</v>
      </c>
      <c r="I29" s="3">
        <v>409</v>
      </c>
      <c r="J29" s="3">
        <v>431</v>
      </c>
      <c r="K29" s="3">
        <v>465</v>
      </c>
      <c r="L29" s="3">
        <v>516</v>
      </c>
      <c r="M29" s="3">
        <v>475</v>
      </c>
      <c r="N29" s="3">
        <v>536</v>
      </c>
      <c r="O29" s="3">
        <v>546</v>
      </c>
      <c r="P29" s="3">
        <v>555</v>
      </c>
      <c r="Q29" s="3">
        <f t="shared" si="3"/>
        <v>6262</v>
      </c>
    </row>
    <row r="30" spans="1:17">
      <c r="A30" s="3" t="s">
        <v>17</v>
      </c>
      <c r="B30" s="3">
        <v>177</v>
      </c>
      <c r="C30" s="3">
        <v>227</v>
      </c>
      <c r="D30" s="3">
        <v>226</v>
      </c>
      <c r="E30" s="3">
        <v>357</v>
      </c>
      <c r="F30" s="3">
        <v>343</v>
      </c>
      <c r="G30" s="3">
        <v>353</v>
      </c>
      <c r="H30" s="3">
        <v>367</v>
      </c>
      <c r="I30" s="3">
        <v>376</v>
      </c>
      <c r="J30" s="3">
        <v>386</v>
      </c>
      <c r="K30" s="3">
        <v>389</v>
      </c>
      <c r="L30" s="3">
        <v>412</v>
      </c>
      <c r="M30" s="3">
        <v>418</v>
      </c>
      <c r="N30" s="3">
        <v>449</v>
      </c>
      <c r="O30" s="3">
        <v>445</v>
      </c>
      <c r="P30" s="3">
        <v>434</v>
      </c>
      <c r="Q30" s="3">
        <f t="shared" si="3"/>
        <v>5359</v>
      </c>
    </row>
    <row r="31" spans="1:17">
      <c r="A31" s="3" t="s">
        <v>23</v>
      </c>
      <c r="B31" s="3">
        <v>201</v>
      </c>
      <c r="C31" s="3">
        <v>182</v>
      </c>
      <c r="D31" s="3">
        <v>222</v>
      </c>
      <c r="E31" s="3">
        <v>313</v>
      </c>
      <c r="F31" s="3">
        <v>319</v>
      </c>
      <c r="G31" s="3">
        <v>312</v>
      </c>
      <c r="H31" s="3">
        <v>308</v>
      </c>
      <c r="I31" s="3">
        <v>322</v>
      </c>
      <c r="J31" s="3">
        <v>314</v>
      </c>
      <c r="K31" s="3">
        <v>374</v>
      </c>
      <c r="L31" s="3">
        <v>373</v>
      </c>
      <c r="M31" s="3">
        <v>359</v>
      </c>
      <c r="N31" s="3">
        <v>370</v>
      </c>
      <c r="O31" s="3">
        <v>430</v>
      </c>
      <c r="P31" s="3">
        <v>425</v>
      </c>
      <c r="Q31" s="3">
        <f t="shared" si="3"/>
        <v>4824</v>
      </c>
    </row>
    <row r="32" spans="1:17">
      <c r="A32" s="3" t="s">
        <v>19</v>
      </c>
      <c r="B32" s="3">
        <v>206</v>
      </c>
      <c r="C32" s="3">
        <v>250</v>
      </c>
      <c r="D32" s="3">
        <v>245</v>
      </c>
      <c r="E32" s="3">
        <v>356</v>
      </c>
      <c r="F32" s="3">
        <v>274</v>
      </c>
      <c r="G32" s="3">
        <v>323</v>
      </c>
      <c r="H32" s="3">
        <v>301</v>
      </c>
      <c r="I32" s="3">
        <v>320</v>
      </c>
      <c r="J32" s="3">
        <v>305</v>
      </c>
      <c r="K32" s="3">
        <v>350</v>
      </c>
      <c r="L32" s="3">
        <v>356</v>
      </c>
      <c r="M32" s="3">
        <v>310</v>
      </c>
      <c r="N32" s="3">
        <v>369</v>
      </c>
      <c r="O32" s="3">
        <v>407</v>
      </c>
      <c r="P32" s="3">
        <v>445</v>
      </c>
      <c r="Q32" s="3">
        <f t="shared" si="3"/>
        <v>4817</v>
      </c>
    </row>
    <row r="33" spans="1:17">
      <c r="A33" s="3" t="s">
        <v>18</v>
      </c>
      <c r="B33" s="3">
        <v>240</v>
      </c>
      <c r="C33" s="3">
        <v>242</v>
      </c>
      <c r="D33" s="3">
        <v>261</v>
      </c>
      <c r="E33" s="3">
        <v>311</v>
      </c>
      <c r="F33" s="3">
        <v>326</v>
      </c>
      <c r="G33" s="3">
        <v>334</v>
      </c>
      <c r="H33" s="3">
        <v>301</v>
      </c>
      <c r="I33" s="3">
        <v>295</v>
      </c>
      <c r="J33" s="3">
        <v>278</v>
      </c>
      <c r="K33" s="3">
        <v>218</v>
      </c>
      <c r="L33" s="3">
        <v>261</v>
      </c>
      <c r="M33" s="3">
        <v>256</v>
      </c>
      <c r="N33" s="3">
        <v>236</v>
      </c>
      <c r="O33" s="3">
        <v>241</v>
      </c>
      <c r="P33" s="3">
        <v>223</v>
      </c>
      <c r="Q33" s="3">
        <f t="shared" si="3"/>
        <v>4023</v>
      </c>
    </row>
    <row r="34" spans="1:17">
      <c r="A34" s="3" t="s">
        <v>15</v>
      </c>
      <c r="B34" s="3">
        <v>183</v>
      </c>
      <c r="C34" s="3">
        <v>202</v>
      </c>
      <c r="D34" s="3">
        <v>204</v>
      </c>
      <c r="E34" s="3">
        <v>237</v>
      </c>
      <c r="F34" s="3">
        <v>266</v>
      </c>
      <c r="G34" s="3">
        <v>252</v>
      </c>
      <c r="H34" s="3">
        <v>240</v>
      </c>
      <c r="I34" s="3">
        <v>252</v>
      </c>
      <c r="J34" s="3">
        <v>228</v>
      </c>
      <c r="K34" s="3">
        <v>235</v>
      </c>
      <c r="L34" s="3">
        <v>245</v>
      </c>
      <c r="M34" s="3">
        <v>253</v>
      </c>
      <c r="N34" s="3">
        <v>263</v>
      </c>
      <c r="O34" s="3">
        <v>298</v>
      </c>
      <c r="P34" s="3">
        <v>325</v>
      </c>
      <c r="Q34" s="3">
        <f t="shared" si="3"/>
        <v>3683</v>
      </c>
    </row>
    <row r="35" spans="1:17">
      <c r="A35" s="11" t="s">
        <v>24</v>
      </c>
      <c r="B35" s="3">
        <v>68</v>
      </c>
      <c r="C35" s="3">
        <v>82</v>
      </c>
      <c r="D35" s="3">
        <v>106</v>
      </c>
      <c r="E35" s="3">
        <v>150</v>
      </c>
      <c r="F35" s="3">
        <v>163</v>
      </c>
      <c r="G35" s="3">
        <v>173</v>
      </c>
      <c r="H35" s="3">
        <v>251</v>
      </c>
      <c r="I35" s="3">
        <v>240</v>
      </c>
      <c r="J35" s="3">
        <v>232</v>
      </c>
      <c r="K35" s="3">
        <v>282</v>
      </c>
      <c r="L35" s="3">
        <v>291</v>
      </c>
      <c r="M35" s="3">
        <v>280</v>
      </c>
      <c r="N35" s="3">
        <v>338</v>
      </c>
      <c r="O35" s="3">
        <v>393</v>
      </c>
      <c r="P35" s="3">
        <v>346</v>
      </c>
      <c r="Q35" s="3">
        <f t="shared" si="3"/>
        <v>3395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By region per year</vt:lpstr>
      <vt:lpstr>Pubs by Country</vt:lpstr>
      <vt:lpstr>External Collabs by Country</vt:lpstr>
      <vt:lpstr>By country graphs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2012-02-16T18:39:29Z</dcterms:modified>
</cp:coreProperties>
</file>